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Анонс книг" sheetId="1" r:id="rId1"/>
    <sheet name="План выхода" sheetId="2" r:id="rId2"/>
  </sheets>
  <definedNames/>
  <calcPr fullCalcOnLoad="1"/>
</workbook>
</file>

<file path=xl/sharedStrings.xml><?xml version="1.0" encoding="utf-8"?>
<sst xmlns="http://schemas.openxmlformats.org/spreadsheetml/2006/main" count="1269" uniqueCount="630">
  <si>
    <t>ИНФРА-М Научно-издательский Центр</t>
  </si>
  <si>
    <t>Анонс книг*
от 08.11.2017</t>
  </si>
  <si>
    <t>127282, Москва г, Полярная ул, дом № 31 В строение 1</t>
  </si>
  <si>
    <t>тел/факс: +7 (495) 280-15-96</t>
  </si>
  <si>
    <t>* Данная информация не является публичной офертой. Издательство оставляет за собой право на изменение ассортимента и цен на издания</t>
  </si>
  <si>
    <t>Заказ</t>
  </si>
  <si>
    <t>Код</t>
  </si>
  <si>
    <t>Цена опт.</t>
  </si>
  <si>
    <t>ППТ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</si>
  <si>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</si>
  <si>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</si>
  <si>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</si>
  <si>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</si>
  <si>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</si>
  <si>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</si>
  <si>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</si>
  <si>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</si>
  <si>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</si>
  <si>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</si>
  <si>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EAN</t>
  </si>
  <si>
    <t>Раздел</t>
  </si>
  <si>
    <t>Подраздел</t>
  </si>
  <si>
    <t>Вид издания</t>
  </si>
  <si>
    <t>Уровень образования</t>
  </si>
  <si>
    <t>Гриф МО</t>
  </si>
  <si>
    <t>ФГОС-3</t>
  </si>
  <si>
    <t>Доп. мат. на znanium.com</t>
  </si>
  <si>
    <t>Обложка</t>
  </si>
  <si>
    <t>ЭБС Znanium.com</t>
  </si>
  <si>
    <t>Ожид. дата выхода</t>
  </si>
  <si>
    <t>668774.01.01</t>
  </si>
  <si>
    <t>Алтайская литература. Портреты писателей и литературоведов.:монография / Н.М.Киндикова-М.:НИЦ ИНФРА-М,2018.-82 с..-(Науч.мысль)(О. КБС)</t>
  </si>
  <si>
    <t>Алтайская литература. Портреты писателей и литературоведов.</t>
  </si>
  <si>
    <t>Киндикова Н.М.</t>
  </si>
  <si>
    <t>НИЦ ИНФРА-М</t>
  </si>
  <si>
    <t>Научная мысль</t>
  </si>
  <si>
    <t>978-5-16-013387-4</t>
  </si>
  <si>
    <t>ГУМАНИТАРНЫЕ НАУКИ. РЕЛИГИЯ. ИСКУССТВО</t>
  </si>
  <si>
    <t>Искусство</t>
  </si>
  <si>
    <t>Монография</t>
  </si>
  <si>
    <t>Дополнительное образование /  Профессиональное</t>
  </si>
  <si>
    <t>05.01.2018</t>
  </si>
  <si>
    <t>672148.01.01</t>
  </si>
  <si>
    <t>Горные машины карьеров:учебное пособие / И.И.Демченко-М.:НИЦ ИНФРА-М, СФУ,2018.-250 с..-(ВО: Специалитет (СФУ))(П 7БЦ)</t>
  </si>
  <si>
    <t>Горные машины карьеров</t>
  </si>
  <si>
    <t>Демченко И.И., Плотников И.С.</t>
  </si>
  <si>
    <t>Переплёт</t>
  </si>
  <si>
    <t>Высшее образование: Специалитет (СФУ)</t>
  </si>
  <si>
    <t>978-5-16-013432-1</t>
  </si>
  <si>
    <t>ПРИКЛАДНЫЕ НАУКИ. ТЕХНИКА. МЕДИЦИНА</t>
  </si>
  <si>
    <t>Транспорт</t>
  </si>
  <si>
    <t>Учебное пособие</t>
  </si>
  <si>
    <t>Профессиональное образование / ВО - Специалитет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</si>
  <si>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направлениям подготовки (специальностям) «Горное дело» и «Физические процессы горного или нефтегазового производства»</t>
  </si>
  <si>
    <t>ДА</t>
  </si>
  <si>
    <t>01.11.2017</t>
  </si>
  <si>
    <t>654631.01.01</t>
  </si>
  <si>
    <t>Защита прав автомобилистов:Научно-практическое пособие / И.А.Шувалова-М.:НИЦ ИНФРА-М,2018.-178 с..-(Юридическая консультация)(П 7БЦ)</t>
  </si>
  <si>
    <t>Защита прав автомобилистов</t>
  </si>
  <si>
    <t>Шувалова И.А.</t>
  </si>
  <si>
    <t>Юридическая консультация</t>
  </si>
  <si>
    <t>978-5-16-013081-1</t>
  </si>
  <si>
    <t>ОБЩЕСТВЕННЫЕ НАУКИ.  ЭКОНОМИКА. ПРАВО</t>
  </si>
  <si>
    <t>Право. Юридические науки</t>
  </si>
  <si>
    <t>Научно-практическое пособие</t>
  </si>
  <si>
    <t>Профессиональное образование</t>
  </si>
  <si>
    <t>20.12.2017</t>
  </si>
  <si>
    <t>632251.01.01</t>
  </si>
  <si>
    <t>Информационно-коммуникационные технологии в образовании:учебник / О.Ф.Брыксина и др.-М.:НИЦ ИНФРА-М,2018.-549 с..-(ВО: Бакалавриат)(Пе</t>
  </si>
  <si>
    <t>Информационно-коммуникационные технологии в образовании</t>
  </si>
  <si>
    <t>Брыксина О.Ф., Пономарева Е.А., Сонина М.Н.</t>
  </si>
  <si>
    <t>Высшее образование: Бакалавриат</t>
  </si>
  <si>
    <t>978-5-16-012818-4</t>
  </si>
  <si>
    <t>Информатика. Вычислительная техника</t>
  </si>
  <si>
    <t>Учебник</t>
  </si>
  <si>
    <t>Профессиональное образование / ВО - Бакалавриат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</si>
  <si>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</si>
  <si>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15.11.2017</t>
  </si>
  <si>
    <t>679405.01.01</t>
  </si>
  <si>
    <t>Коммент. к Федеральному закону от 01.05.2016 № 119-ФЗ «Об особенностях предоставления гражданам земельных участков, находящихся в государственной и</t>
  </si>
  <si>
    <t>Комментарий к ФЗ от 01.05.2016 № 119-ФЗ «Об особенностях предоставления гражданам земельных участков, находящихся в государственной и</t>
  </si>
  <si>
    <t>Галиновская Е.А.</t>
  </si>
  <si>
    <t>ИЗиСП</t>
  </si>
  <si>
    <t>978-5-16-013701-8</t>
  </si>
  <si>
    <t>Комментарий</t>
  </si>
  <si>
    <t>12.01.2018</t>
  </si>
  <si>
    <t>653221.01.01</t>
  </si>
  <si>
    <t>Математические модели управления проектами:Уч. / И.Н.Царьков-М.:НИЦ ИНФРА-М,2018.-480 с..-(ВО: Магистратура)(П 7БЦ)</t>
  </si>
  <si>
    <t>Математические модели управления проектами</t>
  </si>
  <si>
    <t>Царьков И.Н., Аньшин В.М.</t>
  </si>
  <si>
    <t>Высшее образование: Магистратура</t>
  </si>
  <si>
    <t>978-5-16-012831-3</t>
  </si>
  <si>
    <t>ЕСТЕСТВЕННЫЕ НАУКИ. МАТЕМАТИКА</t>
  </si>
  <si>
    <t>Физико-математические науки</t>
  </si>
  <si>
    <t>Профессиональное образование / ВО - Магистратура</t>
  </si>
  <si>
    <t>29.11.2017</t>
  </si>
  <si>
    <t>674948.01.01</t>
  </si>
  <si>
    <t>Менеджмент. Избранные статьи. Книга шестая. Управление человеческим потенциалом в социально-экономических системах</t>
  </si>
  <si>
    <t>Резник С.Д.</t>
  </si>
  <si>
    <t>978-5-16-013570-0</t>
  </si>
  <si>
    <t>Управление (менеджмент)</t>
  </si>
  <si>
    <t>670028.01.01</t>
  </si>
  <si>
    <t>Монтаж горных машин и оборудования:учебное пособие / А.В.Гилев и др.-М.:НИЦ ИНФРА-М, СФУ,2018.-254 с..-(ВО: Специалитет (СФУ))(Переплё</t>
  </si>
  <si>
    <t>Монтаж горных машин и оборудования</t>
  </si>
  <si>
    <t>Гилев А.В., Чесноков В.Т., Шигин А.О.</t>
  </si>
  <si>
    <t>978-5-16-013357-7</t>
  </si>
  <si>
    <t>Энергетика. Промышленность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</si>
  <si>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специальности «Горные машины и оборудование» направления подготовки дипломированных специалистов «Технологические машины и оборудование»</t>
  </si>
  <si>
    <t>02.11.2017</t>
  </si>
  <si>
    <t>640301.01.01</t>
  </si>
  <si>
    <t>Общая  социальная педагогика. Основы теории:Уч.пос. / В.Л.Чекулаенко-М.:НИЦ ИНФРА-М,2018.-176 с..-(ВО: Бакалавриат)(П 7</t>
  </si>
  <si>
    <t>Общая  социальная педагогика. Основы теории</t>
  </si>
  <si>
    <t>Чекулаенко В.Л.</t>
  </si>
  <si>
    <t>978-5-16-012665-4</t>
  </si>
  <si>
    <t>ЛИТЕРАТУРА ДЛЯ СРЕДНЕЙ ШКОЛЫ И АБИТУРИЕНТОВ. ПЕДАГОГИКА</t>
  </si>
  <si>
    <t>Педагогика. Образование</t>
  </si>
  <si>
    <t>16.02.2018</t>
  </si>
  <si>
    <t>670057.01.01</t>
  </si>
  <si>
    <t>Петрология и структурное положение интрузивных траппов запада Сибирской платформы:монография / С.Н.Прусская-М.:НИЦ ИНФРА-М, СФУ,2018.-159 с..-(Научная</t>
  </si>
  <si>
    <t>Петрология и структурное положение интрузивных траппов запада Сибирской платформы</t>
  </si>
  <si>
    <t>Прусская С.Н.</t>
  </si>
  <si>
    <t>Научная мысль (СФУ)</t>
  </si>
  <si>
    <t>978-5-16-013361-4</t>
  </si>
  <si>
    <t>Науки о Земле. Экология</t>
  </si>
  <si>
    <t>24.11.2017</t>
  </si>
  <si>
    <t>657637.01.01</t>
  </si>
  <si>
    <t>Поликлиническая терапия: Уч.мет.пос. для самостоятельной работы студентов 6 курса лечебного факультета:Уч.мет.пос. / Т</t>
  </si>
  <si>
    <t>Поликлиническая терапия: Учебно-методическое пособие для самостоятельной работы студентов 6 курса лечебного факультета</t>
  </si>
  <si>
    <t>Карманова Т.Т., Бабушкин И.Е., Лычев В.Г.</t>
  </si>
  <si>
    <t>Форум</t>
  </si>
  <si>
    <t>Высшее образование: Специалитет</t>
  </si>
  <si>
    <t>978-5-00091-445-8</t>
  </si>
  <si>
    <t>Медицина. Фармакология</t>
  </si>
  <si>
    <t>Учебно-методическое пособие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</si>
  <si>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высшего образования по специальности 31.05.01 «Лечебное дело» по дисциплине «Поликлиническая терапия»</t>
  </si>
  <si>
    <t>657636.01.01</t>
  </si>
  <si>
    <t>Поликлиническая терапия: Учебно-методической пособие для самостоятельной работы студентов 5 курса лечебного факультета:Уч.мет.пос. / Т</t>
  </si>
  <si>
    <t>Поликлиническая терапия: Учебно-методической пособие для самостоятельной работы студентов 5 курса лечебного факультета</t>
  </si>
  <si>
    <t>978-5-00091-446-5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</si>
  <si>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использования в образовательных учреждениях, реализующих программы высшего образования по специальности 31.05.01 «Лечебное дело» по дисциплине «Поликлиническая терапия»</t>
  </si>
  <si>
    <t>679406.01.01</t>
  </si>
  <si>
    <t>Правовое регулирование возмещения экологического вреда:Научно-практическое пособие-М.:НИЦ ИНФРА-М, ИЗиСП,2017.-368 с.(П 7БЦ)</t>
  </si>
  <si>
    <t>Правовое регулирование возмещения экологического вреда</t>
  </si>
  <si>
    <t>Кичигин Н.В., отв. ред.</t>
  </si>
  <si>
    <t>978-5-16-013702-5</t>
  </si>
  <si>
    <t>670047.01.01</t>
  </si>
  <si>
    <t>Преюдиция как институциональное  явление:монография / Р.А.Бурганов-М.:НИЦ ИНФРА-М,2018.-134 с..-(Науч.мысль)(О. КБС)</t>
  </si>
  <si>
    <t>Преюдиция как институциональное  явление</t>
  </si>
  <si>
    <t>Бурганов Р.А., Бурганов Б.Р.</t>
  </si>
  <si>
    <t>978-5-16-013343-0</t>
  </si>
  <si>
    <t>665757.01.01</t>
  </si>
  <si>
    <t>Развитие исследовательской культуры современных студентов в вузе:монография / О.Н.Шихова-М.:НИЦ ИНФРА-М,2018.-126 с..-(Науч.мысль)(О. КБС)</t>
  </si>
  <si>
    <t>Развитие исследовательской культуры современных студентов в вузе</t>
  </si>
  <si>
    <t>Шихова О.Н.</t>
  </si>
  <si>
    <t>978-5-16-013186-3</t>
  </si>
  <si>
    <t>646501.02.01</t>
  </si>
  <si>
    <t>Региональное природопользование:Уч.пос. / П.В.Большаник, - 2-е изд.-М.:НИЦ ИНФРА-М,2018.-211 с..-(ВО: Бакалав</t>
  </si>
  <si>
    <t>Региональное природопользование</t>
  </si>
  <si>
    <t>Большаник П.В.</t>
  </si>
  <si>
    <t>978-5-16-013085-9</t>
  </si>
  <si>
    <t>08.01.2018</t>
  </si>
  <si>
    <t>003000.16.01</t>
  </si>
  <si>
    <t>Речевая коммуникация:Уч. / О.Я.Гойхман, - 3-е изд.-М.:НИЦ ИНФРА-М,2018.-286 с..-(ВО: Бакалавриат)(п)</t>
  </si>
  <si>
    <t>Речевая коммуникация</t>
  </si>
  <si>
    <t>Гойхман О.Я., Надеина Т.М.</t>
  </si>
  <si>
    <t>978-5-16-012074-4</t>
  </si>
  <si>
    <t>Филологические науки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</si>
  <si>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специальностям сервиса</t>
  </si>
  <si>
    <t>633379.01.01</t>
  </si>
  <si>
    <t>Сборник задач и вопросов по аргометеорологии</t>
  </si>
  <si>
    <t>Сборник задач и вопросов по агрометеорологии</t>
  </si>
  <si>
    <t>Лосев А.П.</t>
  </si>
  <si>
    <t>978-5-16-012065-2</t>
  </si>
  <si>
    <t>Сельское хозяйство</t>
  </si>
  <si>
    <t>21.02.2018</t>
  </si>
  <si>
    <t>666733.01.01</t>
  </si>
  <si>
    <t>Системокванты технологических процессов в поточном строительстве объектов и комплексов:монография / В.М.Лебедев-М.:НИЦ ИНФРА-М,2018.-226 с..-(Научная</t>
  </si>
  <si>
    <t>Системокванты технологических процессов в поточном строительстве объектов и комплексов</t>
  </si>
  <si>
    <t>Лебедев В.М.</t>
  </si>
  <si>
    <t>978-5-16-013338-6</t>
  </si>
  <si>
    <t>Строительство</t>
  </si>
  <si>
    <t>666729.01.01</t>
  </si>
  <si>
    <t>Системотехника и системокванты строительного производства:монография / В.М.Лебедев-М.:НИЦ ИНФРА-М,2018.-242 с..-(Науч.мысль)(П 7БЦ)</t>
  </si>
  <si>
    <t>Системотехника и системокванты строительного производства</t>
  </si>
  <si>
    <t>978-5-16-013333-1</t>
  </si>
  <si>
    <t>651688.01.01</t>
  </si>
  <si>
    <t>Сооружения и оборудование для хранения сельскохозяйственной продукции:Уч. / Под ред. Зимняков В.М.-М.:НИЦ ИНФРА-М,2017.-202 с..-(Высшее образовани</t>
  </si>
  <si>
    <t>Сооружения и оборудование для хранения сельскохозяйственной продукции</t>
  </si>
  <si>
    <t>Зимняков В.М., Курочкин А.А., Милюткин В.А. и др.</t>
  </si>
  <si>
    <t>978-5-16-013092-7</t>
  </si>
  <si>
    <t>Рекомендовано Научно-методическим советом по сельскому хозяйству Федерального учебно-методического объединения по сельскому, лесному и рыбному хозяйству в системе высшего образования в качестве учебника для студентов,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</si>
  <si>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670748.01.01</t>
  </si>
  <si>
    <t>Сорбционное извлечение золота из растворов и пульп. Химизм процесса, селективность, технология:монография / О.Н.Кононова и др.-М.:НИЦ ИНФРА-М, СФУ,201</t>
  </si>
  <si>
    <t>Сорбционное извлечение золота из растворов и пульп. Химизм процесса, селективность, технология</t>
  </si>
  <si>
    <t>Кононова О.Н., Холмогоров А.Г., Кононов Ю.С.</t>
  </si>
  <si>
    <t>978-5-16-013418-5</t>
  </si>
  <si>
    <t>10.11.2017</t>
  </si>
  <si>
    <t>666290.01.01</t>
  </si>
  <si>
    <t>Социально-экономическое районирование в эпоху больших данных:монография / В.И.Блануца-М.:НИЦ ИНФРА-М,2018.-196 с..-(Науч.мысль)(П 7БЦ)</t>
  </si>
  <si>
    <t>Социально-экономическое районирование в эпоху больших данных</t>
  </si>
  <si>
    <t>Блануца В.И.</t>
  </si>
  <si>
    <t>978-5-16-013259-4</t>
  </si>
  <si>
    <t>Экономика. Бухгалтерский учет. Финансы</t>
  </si>
  <si>
    <t>668554.01.01</t>
  </si>
  <si>
    <t>Технология конструкционных материалов:Уч. / А.А.Афанасьев, - 2-е изд., стереотип.-М.:НИЦ ИНФРА-М,2018.-656 с..-(ВО: Бакалавриат)(П</t>
  </si>
  <si>
    <t>Технология конструкционных материалов</t>
  </si>
  <si>
    <t>Афанасьев А.А., Погонин А.А.</t>
  </si>
  <si>
    <t>978-5-16-013399-7</t>
  </si>
  <si>
    <t>Рекомендовано в качестве учебника для студентов высших учебных заведений, обучающихся по направлениям подготовки 15.03.02 «Машиностроение», 15.03.05 «Конструкторско-технологическое обеспечение машиностроительных производств» (квалификация (степень) «бакалавр»)</t>
  </si>
  <si>
    <t>654369.01.01</t>
  </si>
  <si>
    <t>Технология ремонта машин:Уч. / Под ред. Корнеев В.М.-М.:НИЦ ИНФРА-М,2018.-314 с..-(ВО: Бакалавриат)(П 7БЦ)</t>
  </si>
  <si>
    <t>Технология ремонта машин</t>
  </si>
  <si>
    <t>Корнеев В.М., Новиков В.С., Кравченко И.Н. и др.</t>
  </si>
  <si>
    <t>978-5-16-013020-0</t>
  </si>
  <si>
    <t>Рекомендовано Федеральным учебно-методическим объединением в системе высшего образования по технологиям, средствам механизации и энергетическому оборудованию в сельском хозяйстве в качестве учебника для студентов, обучающихся по направлению подготовки 35.03.06 «Агроинженерия»</t>
  </si>
  <si>
    <t>668635.01.01</t>
  </si>
  <si>
    <t>Технология сельскохозяйственного машиностроения:Уч. / М.А.Федоренко и др., - 2-е изд., стереотип.-М.:НИЦ ИНФРА-М,2018.-467 с..-(ВО</t>
  </si>
  <si>
    <t>Технология сельскохозяйственного машиностроения</t>
  </si>
  <si>
    <t>Федоренко М.А., Дуюн Т.А., Бондаренко Ю.А. и др.</t>
  </si>
  <si>
    <t>978-5-16-013400-0</t>
  </si>
  <si>
    <t>Рекомендовано в качестве учебника для студентов высших учебных заведений, обучающихся по направлениям подготовки 15.03.01 «Машиностроение», 15.03.02 «Технологические машины и оборудование», 15.03.05 «Конструкторско-технологическое обеспечение машиностроительных производств» (квалификация (степень) «бакалавр»)</t>
  </si>
  <si>
    <t>677155.01.01</t>
  </si>
  <si>
    <t>Управление промышленными предприятиями: стратегии, механизмы, системы:монография / Под ред. Логиновский О.В.-М.:НИЦ ИНФРА-М,2018.-410 с..-(Научная мыс</t>
  </si>
  <si>
    <t>Управление промышленными предприятиями: стратегии, механизмы, системы</t>
  </si>
  <si>
    <t>Логиновский О.В., Бурков В.Н., Буркова И.В. и др.</t>
  </si>
  <si>
    <t>978-5-16-013606-6</t>
  </si>
  <si>
    <t>667635.01.01</t>
  </si>
  <si>
    <t>Управление хранением и обработкой информации в образовательных средах дистанционного обучения:монография / А.Н.Пупков и др.-М.:НИЦ ИНФРА-М, СФУ,2018.-</t>
  </si>
  <si>
    <t>Управление хранением и обработкой информации в образовательных средах дистанционного обучения</t>
  </si>
  <si>
    <t>Пупков А.Н., Царев Р.Ю., Капулин Д.В.</t>
  </si>
  <si>
    <t>978-5-16-013242-6</t>
  </si>
  <si>
    <t>17.11.2017</t>
  </si>
  <si>
    <t>670038.01.01</t>
  </si>
  <si>
    <t>Физика:учебное пособие для подготовительных факультетов / Г.П.Киселева-М.:НИЦ ИНФРА-М, СФУ,2018.-308 с..-(ВО: Бакалавриат (СФУ))(Переп</t>
  </si>
  <si>
    <t>Физика</t>
  </si>
  <si>
    <t>Киселева Г.П., Киселев В.М.</t>
  </si>
  <si>
    <t>Высшее образование: Бакалавриат (СФУ)</t>
  </si>
  <si>
    <t>978-5-16-013358-4</t>
  </si>
  <si>
    <t>Допущено Научно-методическим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</t>
  </si>
  <si>
    <t>20.10.2017</t>
  </si>
  <si>
    <t>672180.01.01</t>
  </si>
  <si>
    <t>Философия и методология науки:учебное пособие / В.А.Светлов-М.:НИЦ ИНФРА-М, СФУ,2018.-413 с..-(ВО: Магистратура (СФУ))(П 7БЦ)</t>
  </si>
  <si>
    <t>Философия и методология науки</t>
  </si>
  <si>
    <t>Светлов В.А., Пфаненштиль И.А.</t>
  </si>
  <si>
    <t>Высшее образование: Магистратура (СФУ)</t>
  </si>
  <si>
    <t>978-5-16-013428-4</t>
  </si>
  <si>
    <t>Философия</t>
  </si>
  <si>
    <t>Рекомендовано Учебно-методической комиссией по философии Учебно-методического объединения при Министерстве образования и науки РФ в качестве учебного пособия для студентов вузов и послевузовской системы образования</t>
  </si>
  <si>
    <t>665687.01.01</t>
  </si>
  <si>
    <t>Финансовый механизм и управленческий учет расхода производственных ресурсов компании:монография / П.А.Левчаев-М.:НИЦ ИНФРА-М,2018.-231 с..-(Научная мы</t>
  </si>
  <si>
    <t>Финансовый механизм и управленческий учет расхода производственных ресурсов компании</t>
  </si>
  <si>
    <t>Левчаев П.А., Осипов В.И.</t>
  </si>
  <si>
    <t>978-5-16-013187-0</t>
  </si>
  <si>
    <t>657184.01.01</t>
  </si>
  <si>
    <t>Экологичные системы защиты воздушной среды объектов автотранспортного комплекса:Уч.пос. / В.А.Михайлов и др.-М.:НИЦ ИНФРА-М,2018.-178 с..-(Выс</t>
  </si>
  <si>
    <t>Экологичные системы защиты воздушной среды объектов автотранспортного комплекса</t>
  </si>
  <si>
    <t>Михайлов В.А., Сотникова Е.В., Калпина Н.Ю.</t>
  </si>
  <si>
    <t>978-5-16-012929-7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</si>
  <si>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«Наземные транспортно-технологические средства»</t>
  </si>
  <si>
    <t>667743.01.01</t>
  </si>
  <si>
    <t>Ю.В. Бондарев: творческая эволюция писателя:монография / Л.С.Шкурат, - 2-е изд., стереотип.-М.:НИЦ ИНФРА-М,2018.-252 с..-(Науч.мысль)(П 7БЦ)</t>
  </si>
  <si>
    <t>Ю.В. Бондарев: творческая эволюция писателя</t>
  </si>
  <si>
    <t>Шкурат Л.С.</t>
  </si>
  <si>
    <t>978-5-16-013289-1</t>
  </si>
  <si>
    <t>План выхода книг на 2017 год*
От 08.11.2017</t>
  </si>
  <si>
    <t>653929.01.01</t>
  </si>
  <si>
    <t>Адаптивно-ландшафтные системы земледелия:Уч.-М.:НИЦ ИНФРА-М,2017.-273 с.(П 7БЦ)</t>
  </si>
  <si>
    <t>Адаптивно-ландшафтные системы земледелия</t>
  </si>
  <si>
    <t>Беленков А.И., Мазиров М.А., Зеленев А.В.</t>
  </si>
  <si>
    <t>978-5-16-013068-2</t>
  </si>
  <si>
    <t>05.02.2018</t>
  </si>
  <si>
    <t>128250.02.01</t>
  </si>
  <si>
    <t>Административно-процессуальное право:учебное пособие / А.Н.Миронов, - 2-е изд.-М.:Форум, НИЦ ИНФРА-М,2018.-180 с..-(Среднее профессио</t>
  </si>
  <si>
    <t>Административно-процессуальное право</t>
  </si>
  <si>
    <t>Миронов А.Н.</t>
  </si>
  <si>
    <t>Среднее профессиональное образование</t>
  </si>
  <si>
    <t>978-5-00091-478-6</t>
  </si>
  <si>
    <t>Профессиональное образование / среднее профессиональное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</si>
  <si>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</si>
  <si>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672225.01.01</t>
  </si>
  <si>
    <t>Адсорбция бактерий почвой и её эпидемиологическое значение:монография / В.Н.Кисленко-М.:НИЦ ИНФРА-М,2018.-179 с..-(Науч.мысль)(П 7БЦ)</t>
  </si>
  <si>
    <t>Адсорбция бактерий почвой и её эпидемиологическое значение</t>
  </si>
  <si>
    <t>Кисленко В.Н.</t>
  </si>
  <si>
    <t>978-5-16-013499-4</t>
  </si>
  <si>
    <t>25.01.2018</t>
  </si>
  <si>
    <t>664726.01.01</t>
  </si>
  <si>
    <t>Антология  Российской естественно-правовой мысли. т. 3. Российская естественно-правовая мысль первой половины  XX века:монография / А.Г.Чернявский и д</t>
  </si>
  <si>
    <t>Антология  Российской естественно-правовой мысли. т. 3. Российская естественно-правовая мысль первой половины  XX века</t>
  </si>
  <si>
    <t>Чернявский А.Г., Куницын А.С., Воронцов А.Л.</t>
  </si>
  <si>
    <t>978-5-16-013308-9</t>
  </si>
  <si>
    <t>31.01.2018</t>
  </si>
  <si>
    <t>660692.01.01</t>
  </si>
  <si>
    <t>Аудит: теория. 4-е изд.:Уч. / Л.И.Воронина, - 4-е изд.-М.:НИЦ ИНФРА-М,2017.-410 с.(П 7БЦ)</t>
  </si>
  <si>
    <t>Аудит: теория</t>
  </si>
  <si>
    <t>Воронина Л.И.</t>
  </si>
  <si>
    <t>978-5-16-013150-4</t>
  </si>
  <si>
    <t>672053.01.01</t>
  </si>
  <si>
    <t>Биржевые рынки государств Америки:монография-М.:НИЦ ИНФРА-М,2018.-560 с..-(Науч.мысль)(П 7БЦ)</t>
  </si>
  <si>
    <t>Биржевые рынки государств Америки</t>
  </si>
  <si>
    <t>Куракин Р.С.</t>
  </si>
  <si>
    <t>978-5-16-013441-3</t>
  </si>
  <si>
    <t>01.03.2018</t>
  </si>
  <si>
    <t>668723.01.01</t>
  </si>
  <si>
    <t>Биржевые рынки государств Европы:монография-М.:НИЦ ИНФРА-М,2018.-(Науч.мысль)(П 7БЦ)</t>
  </si>
  <si>
    <t>Биржевые рынки государств Европы</t>
  </si>
  <si>
    <t>978-5-16-013309-6</t>
  </si>
  <si>
    <t>22.01.2018</t>
  </si>
  <si>
    <t>654658.01.01</t>
  </si>
  <si>
    <t>Взаимозаменяемость и нормирование точности:Уч. / А.А.Афанасьев-М.:НИЦ ИНФРА-М,2017.-462 с.(П 7БЦ)</t>
  </si>
  <si>
    <t>Взаимозаменяемость и нормирование точности</t>
  </si>
  <si>
    <t>978-5-16-013123-8</t>
  </si>
  <si>
    <t>662376.01.01</t>
  </si>
  <si>
    <t>Геоэкология (учеб. пособие для студ. учреждений высш. проф. образования):Уч.пос., - 3-е изд., доп.-М.:НИЦ ИНФРА-М,2018.-384 с.(П 7БЦ)</t>
  </si>
  <si>
    <t>Геоэкология (учеб. пособие для студ. учреждений высш. проф. образования)</t>
  </si>
  <si>
    <t>Короновский Н.В., Брянцева Г.В., Ясаманова А.Н.</t>
  </si>
  <si>
    <t>978-5-16-013176-4</t>
  </si>
  <si>
    <t>14.03.2018</t>
  </si>
  <si>
    <t>666813.01.01</t>
  </si>
  <si>
    <t>Геоэкономические и геополитические механизмы Первой Мировой войны.:Уч.пос. / В.В.Инюшин и др.-М.:НИЦ ИНФРА-М,2018.-210 с.(П 7БЦ)</t>
  </si>
  <si>
    <t>Геоэкономические и геополитические механизмы Первой Мировой войны.</t>
  </si>
  <si>
    <t>Инюшин В.В., Медоваров М.В., Черкасов А.Н.</t>
  </si>
  <si>
    <t>978-5-16-013278-5</t>
  </si>
  <si>
    <t>29.01.2018</t>
  </si>
  <si>
    <t>668061.01.01</t>
  </si>
  <si>
    <t>Глобальная экология − экономика и финансы:монография / В.М.Пищулов-М.:НИЦ ИНФРА-М,2018.-294 с..-(Науч.мысль)(П 7БЦ)</t>
  </si>
  <si>
    <t>Глобальная экология − экономика и финансы</t>
  </si>
  <si>
    <t>Пищулов В.М.</t>
  </si>
  <si>
    <t>978-5-16-013306-5</t>
  </si>
  <si>
    <t>07.02.2018</t>
  </si>
  <si>
    <t>657954.01.01</t>
  </si>
  <si>
    <t>Государственные и муниципальные закупки. В 2-х ч.Ч.1.: Эволюция способов закупок в Российской Федерации:Уч.пос. / В.В.Мельников-М.:НИЦ ИНФРА-М</t>
  </si>
  <si>
    <t>Государственные и муниципальные закупки. В 2-х ч.Ч.1.: Эволюция способов закупок в Российской Федерации</t>
  </si>
  <si>
    <t>Мельников В.В.</t>
  </si>
  <si>
    <t>978-5-16-013265-5</t>
  </si>
  <si>
    <t>30.01.2018</t>
  </si>
  <si>
    <t>665060.01.01</t>
  </si>
  <si>
    <t>Деловые игры: теория и организация:Пособие / Г.С.Абрамова, - 2-е изд., стереотип.-М.:НИЦ ИНФРА-М,2018.-192 с..-(ВО: Специалитет)(Переп</t>
  </si>
  <si>
    <t>Деловые игры: теория и организация</t>
  </si>
  <si>
    <t>Абрамова Г.С., Степанович В.А.</t>
  </si>
  <si>
    <t>978-5-16-013580-9</t>
  </si>
  <si>
    <t>Пособие</t>
  </si>
  <si>
    <t>23.01.2018</t>
  </si>
  <si>
    <t>672782.01.01</t>
  </si>
  <si>
    <t>Диспетчерское управление организацией вагонопотоков и перевозок:монография / Д.Ю.Левин-М.:НИЦ ИНФРА-М,2018.-304 с..-(Науч.мысль)(П 7БЦ)</t>
  </si>
  <si>
    <t>Диспетчерское управление организацией вагонопотоков и перевозок</t>
  </si>
  <si>
    <t>Левин Д.Ю.</t>
  </si>
  <si>
    <t>978-5-16-013482-6</t>
  </si>
  <si>
    <t>646245.01.01</t>
  </si>
  <si>
    <t>Защита прав человека в политике государств: сравнительный анализ-М.:НИЦ ИНФРА-М,2017.-504 с..-(ВО: Бакалавриат)(П 7БЦ)</t>
  </si>
  <si>
    <t>Защита прав человека в политике государств: сравнительный анализ</t>
  </si>
  <si>
    <t>Капицын В.М.</t>
  </si>
  <si>
    <t>978-5-16-013036-1</t>
  </si>
  <si>
    <t>23.02.2018</t>
  </si>
  <si>
    <t>653845.01.01</t>
  </si>
  <si>
    <t>Инвестиционная стратегия региона:Уч.пос. / Н.Н.Новоселова-М.:НИЦ ИНФРА-М,2017.-210 с.(П 7БЦ)</t>
  </si>
  <si>
    <t>Инвестиционная стратегия региона</t>
  </si>
  <si>
    <t>Новоселова Н.Н., Хубулова В.В.</t>
  </si>
  <si>
    <t>978-5-16-013117-7</t>
  </si>
  <si>
    <t>01.02.2018</t>
  </si>
  <si>
    <t>670494.01.01</t>
  </si>
  <si>
    <t>Инновационные характеристики субъектов рынка труда: анализ и основные направления формирования:монография / А.А.Рабцевич-М.:НИЦ ИНФРА-М,2018.-150 с..-</t>
  </si>
  <si>
    <t>Инновационные характеристики субъектов рынка труда: анализ и основные направления формирования</t>
  </si>
  <si>
    <t>Рабцевич А.А.</t>
  </si>
  <si>
    <t>978-5-16-013483-3</t>
  </si>
  <si>
    <t>667387.01.01</t>
  </si>
  <si>
    <t>Институты в качестве факторов инвестиционного процесса в экономике РФ:монография-М.:НИЦ ИНФРА-М,2018.-136 с..-(Науч.мысль)(О. КБС)</t>
  </si>
  <si>
    <t>Институты в качестве факторов инвестиционного процесса в экономике РФ</t>
  </si>
  <si>
    <t>Медведь А.А.</t>
  </si>
  <si>
    <t>978-5-16-013460-4</t>
  </si>
  <si>
    <t>09.02.2018</t>
  </si>
  <si>
    <t>665903.01.01</t>
  </si>
  <si>
    <t>Инструменты управления реализацией муниципальных функций в электронном виде:монография / А.И.Абдряшитова и др.-М.:НИЦ ИНФРА-М,2018.-200 с..-(Научная м</t>
  </si>
  <si>
    <t>Инструменты управления реализацией муниципальных функций в электронном виде</t>
  </si>
  <si>
    <t>Абдряшитова А.И., Грачева Е.В., Казаков М.Ю. и др.</t>
  </si>
  <si>
    <t>978-5-16-013276-1</t>
  </si>
  <si>
    <t>16.01.2018</t>
  </si>
  <si>
    <t>664768.01.01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</si>
  <si>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биотканью):монограф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</si>
  <si>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</si>
  <si>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</si>
  <si>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</si>
  <si>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17.01.2018</t>
  </si>
  <si>
    <t>645375.01.01</t>
  </si>
  <si>
    <t>История  научной психологии:Уч.-М.:НИЦ ИНФРА-М,2017.-560 с..-(ВО)(П 7БЦ)</t>
  </si>
  <si>
    <t>История  научной психологии</t>
  </si>
  <si>
    <t>Бреслав Г.М.</t>
  </si>
  <si>
    <t>Высшее образование</t>
  </si>
  <si>
    <t>978-5-16-012833-7</t>
  </si>
  <si>
    <t>24.01.2018</t>
  </si>
  <si>
    <t>654482.01.01</t>
  </si>
  <si>
    <t>История образования и педагогической мысли. т. 2. Теория:монография / А.Г.Чернявский и др.-М.:НИЦ ИНФРА-М,2018.-200 с..-(Науч.мысль)(П 7БЦ)</t>
  </si>
  <si>
    <t>История образования и педагогической мысли. т. 2. Теория</t>
  </si>
  <si>
    <t>Чернявский А.Г., Пашенцев Д.А., Грудцына Л.Ю.</t>
  </si>
  <si>
    <t>978-5-16-013179-5</t>
  </si>
  <si>
    <t>26.01.2018</t>
  </si>
  <si>
    <t>632275.01.01</t>
  </si>
  <si>
    <t>История развития теории бухгалтерского учета:Уч.пос.-М.:НИЦ ИНФРА-М,2018.-210 с..-(ВО: Магистратура)(П 7БЦ)</t>
  </si>
  <si>
    <t>История развития теории бухгалтерского учета</t>
  </si>
  <si>
    <t>Акатьева М.Д.</t>
  </si>
  <si>
    <t>978-5-16-013493-2</t>
  </si>
  <si>
    <t>12.02.2018</t>
  </si>
  <si>
    <t>667389.01.01</t>
  </si>
  <si>
    <t>Когнитивная поэтика: предмет, терминология, методы:монография / И.А.Тарасова-М.:НИЦ ИНФРА-М,2018.-206 с..-(Науч.мысль)(П 7БЦ)</t>
  </si>
  <si>
    <t>Когнитивная поэтика: предмет, терминология, методы</t>
  </si>
  <si>
    <t>Тарасова И.А.</t>
  </si>
  <si>
    <t>978-5-16-013472-7</t>
  </si>
  <si>
    <t>665277.01.01</t>
  </si>
  <si>
    <t>Культура Древнего Китая:Уч.пос. / Д.Л.Обидин-М.:НИЦ ИНФРА-М,2018.-189 с..-(ВО: Бакалавриат)(П 7БЦ)</t>
  </si>
  <si>
    <t>Культура Древнего Китая</t>
  </si>
  <si>
    <t>Обидин Д.Л.</t>
  </si>
  <si>
    <t>978-5-16-013269-3</t>
  </si>
  <si>
    <t>654437.01.01</t>
  </si>
  <si>
    <t>Машины и оборудование в животноводстве:Уч.пос. / Ю.А.Мирзоянц и др.-М.:НИЦ ИНФРА-М,2017.-420 с.(П 7БЦ)</t>
  </si>
  <si>
    <t>Машины и оборудование в животноводстве</t>
  </si>
  <si>
    <t>Мирзоянц Ю.А., Филонов Р.Ф., Фириченков В.Е. и др.</t>
  </si>
  <si>
    <t>978-5-16-013120-7</t>
  </si>
  <si>
    <t>665715.01.01</t>
  </si>
  <si>
    <t>Методика расследования и поддержания государственного обвинения по уголовным делам о преступлениях, связанных...:монография / Е.И.Попова, - 2-е изд.,</t>
  </si>
  <si>
    <t>Методика расследования и поддержания государственного обвинения по уголовным делам о преступлениях, связанных...</t>
  </si>
  <si>
    <t>Попова Е.И., Вдовин А.Н.</t>
  </si>
  <si>
    <t>978-5-16-013273-0</t>
  </si>
  <si>
    <t>06.02.2018</t>
  </si>
  <si>
    <t>665991.01.01</t>
  </si>
  <si>
    <t>Методы и алгоритмы синтеза и анализа конструкторских и технологических решений в системе автоматизированного проектирования инженерных конструкций...:</t>
  </si>
  <si>
    <t>Методы и алгоритмы синтеза и анализа конструкторских и технологических решений в системе автоматизированного проектирования инженерных конструкций...</t>
  </si>
  <si>
    <t>Якубов С.Х.</t>
  </si>
  <si>
    <t>978-5-16-013407-9</t>
  </si>
  <si>
    <t>656574.01.01</t>
  </si>
  <si>
    <t>Методы оценки качества жизни населения и социально-экономической дифференциации территорий:монография-М.:НИЦ ИНФРА-М,2018.-94 с..-(Науч.мысль)(Обло</t>
  </si>
  <si>
    <t>Методы оценки качества жизни населения и социально-экономической дифференциации территорий</t>
  </si>
  <si>
    <t>Митрошин А.А., Шитова Ю.Ю., Шитов Ю.А.</t>
  </si>
  <si>
    <t>978-5-16-013591-5</t>
  </si>
  <si>
    <t>678054.01.01</t>
  </si>
  <si>
    <t>Микроорганизмы рода Nocardia в разложении гумуса:монография-М.:НИЦ ИНФРА-М,2018.-200 с..-(Науч.мысль)(П 7БЦ)</t>
  </si>
  <si>
    <t>Микроорганизмы рода Nocardia в разложении гумуса</t>
  </si>
  <si>
    <t>Теппер Е.З.</t>
  </si>
  <si>
    <t>978-5-16-013645-5</t>
  </si>
  <si>
    <t>654243.01.01</t>
  </si>
  <si>
    <t>Муниципальное управление и местное самоуправление:Уч. / И.А.Алексеев и др.-М.:НИЦ ИНФРА-М,2017.-441 с.(П 7БЦ)</t>
  </si>
  <si>
    <t>Муниципальное управление и местное самоуправление</t>
  </si>
  <si>
    <t>Алексеев И.А., Адамоков Б.Б., Белявский Д.С. и др.</t>
  </si>
  <si>
    <t>978-5-16-013173-3</t>
  </si>
  <si>
    <t>18.01.2018</t>
  </si>
  <si>
    <t>642998.01.01</t>
  </si>
  <si>
    <t>Направленное бурение нефтяных и газовых скважин:Уч. / В.В.Нескоромных-М.:НИЦ ИНФРА-М,2018.-399 с..-(ВО: Бакалавриат)(П 7БЦ)</t>
  </si>
  <si>
    <t>Направленное бурение нефтяных и газовых скважин</t>
  </si>
  <si>
    <t>Нескоромных В.В.</t>
  </si>
  <si>
    <t>978-5-16-012899-3</t>
  </si>
  <si>
    <t>656183.01.01</t>
  </si>
  <si>
    <t>Немецкий язык (для экономистов):учебное пособие-М.:НИЦ ИНФРА-М,2017.-448 с..-(ВО: Бакалавриат)(П 7БЦ)</t>
  </si>
  <si>
    <t>Немецкий язык (для экономистов)</t>
  </si>
  <si>
    <t>Коплякова Е.С., Веселова Т.В.</t>
  </si>
  <si>
    <t>978-5-16-013018-7</t>
  </si>
  <si>
    <t>28.02.2018</t>
  </si>
  <si>
    <t>656378.01.01</t>
  </si>
  <si>
    <t>Нормирование геометрических характеристик изделий: современный подход:Уч.пос.-М.:НИЦ ИНФРА-М,2017.-273 с.(П 7БЦ)</t>
  </si>
  <si>
    <t>Нормирование геометрических характеристик изделий: современный подход</t>
  </si>
  <si>
    <t>Вячеславова О.Ф., Парфеньева И.Е., Зайцев С.А.</t>
  </si>
  <si>
    <t>978-5-16-013065-1</t>
  </si>
  <si>
    <t>665055.01.01</t>
  </si>
  <si>
    <t>Общая психология, 2-е издание, стереотипное:Уч.пос., - 2-е изд., стереотип.-М.:НИЦ ИНФРА-М,2018.-(ВО)(П 7БЦ)</t>
  </si>
  <si>
    <t>Общая психология, 2-е издание, стереотипное</t>
  </si>
  <si>
    <t>Абрамова Г.С.</t>
  </si>
  <si>
    <t>978-5-16-013592-2</t>
  </si>
  <si>
    <t>658789.01.01</t>
  </si>
  <si>
    <t>Общественные объединения и некоммерческие организации: деятельность и поддержка:монография-М.:НИЦ ИНФРА-М,2018.-(Науч.мысль)(О. КБС)</t>
  </si>
  <si>
    <t>Общественные объединения и некоммерческие организации: деятельность и поддержка</t>
  </si>
  <si>
    <t>Петрова Т.Э., Лымарь А.Б., Лымарь Н.А. и др.</t>
  </si>
  <si>
    <t>978-5-16-013305-8</t>
  </si>
  <si>
    <t>653165.01.01</t>
  </si>
  <si>
    <t>Основы разработки управленческого решения:Уч.пос.-М.:ИД ФОРУМ, НИЦ ИНФРА-М,2017.-165 с..-(Высшее обр.: Бакалавриат)(П 7БЦ)</t>
  </si>
  <si>
    <t>Основы разработки управленческого решения</t>
  </si>
  <si>
    <t>Барышев А.В.</t>
  </si>
  <si>
    <t>ИД ФОРУМ</t>
  </si>
  <si>
    <t>978-5-8199-0680-4</t>
  </si>
  <si>
    <t>645513.01.01</t>
  </si>
  <si>
    <t>Оценка знаний школьников, - 2-е изд.-М.:НИЦ ИНФРА-М,2017.-112 с..-(Практическая педагогика)(О. КБС)</t>
  </si>
  <si>
    <t>Оценка знаний школьников</t>
  </si>
  <si>
    <t>Полонский  В.М.</t>
  </si>
  <si>
    <t>Практическая педагогика</t>
  </si>
  <si>
    <t>978-5-16-012470-4</t>
  </si>
  <si>
    <t>Дополнительное образование /  Профессиональное /  Повышение квалификации</t>
  </si>
  <si>
    <t>13.02.2018</t>
  </si>
  <si>
    <t>645512.01.01</t>
  </si>
  <si>
    <t>Оценка качества научно-педагогических исследований-М.:НИЦ ИНФРА-М,2017.-144 с..-(ВО: Магистратура)(О. КБС)</t>
  </si>
  <si>
    <t>Оценка качества научно-педагогических исследований</t>
  </si>
  <si>
    <t>Полонский В.М.</t>
  </si>
  <si>
    <t>978-5-16-012472-8</t>
  </si>
  <si>
    <t>652902.01.01</t>
  </si>
  <si>
    <t>Оценка регулирующего воздействия и регуляторная политика:Уч.пос. / И.Д.Тургель и др.-М.:НИЦ ИНФРА-М,2018.-222 с..-(ВО: Бакалав</t>
  </si>
  <si>
    <t>Оценка регулирующего воздействия и регуляторная политика</t>
  </si>
  <si>
    <t>Тургель И.Д., Вейберт С.И., Рахмеева И.И. и др.</t>
  </si>
  <si>
    <t>978-5-16-013125-2</t>
  </si>
  <si>
    <t>652970.01.01</t>
  </si>
  <si>
    <t>Оценка стоимости нематериальных активов и интеллектуальной собственности</t>
  </si>
  <si>
    <t>Федотова М.А., Леонтьев Б.Б., Мамаджанов Х.А. и др.</t>
  </si>
  <si>
    <t>978-5-16-013264-8</t>
  </si>
  <si>
    <t>665933.01.01</t>
  </si>
  <si>
    <t>Понятие и взаимодействие международной и национальных правовых систем:монография / В.В.Гаврилов, - 2-е изд.-М.:НИЦ ИНФРА-М,2018.-224 с..-(Научная мысл</t>
  </si>
  <si>
    <t>Понятие и взаимодействие международной и национальных правовых систем</t>
  </si>
  <si>
    <t>Гаврилов В.В.</t>
  </si>
  <si>
    <t>978-5-16-013185-6</t>
  </si>
  <si>
    <t>674981.01.01</t>
  </si>
  <si>
    <t>Правовой статус оперуполномоченного при проведение оперативно-розыскных мероприятий:монография-М.:НИЦ ИНФРА-М,2018.-144 с..-(Науч.мысль)(О. К</t>
  </si>
  <si>
    <t>Правовой статус оперуполномоченного при проведение оперативно-розыскных мероприятий</t>
  </si>
  <si>
    <t>Луговик В.Ф., Лугович С.М.</t>
  </si>
  <si>
    <t>978-5-16-013526-7</t>
  </si>
  <si>
    <t>665872.01.01</t>
  </si>
  <si>
    <t>Православная символика в истории русской словесности:монография-М.:НИЦ ИНФРА-М,2018.-144 с..-(Науч.мысль)(О. КБС)</t>
  </si>
  <si>
    <t>Православная символика в истории русской словесности</t>
  </si>
  <si>
    <t>Волосков И.В.</t>
  </si>
  <si>
    <t>978-5-16-013503-8</t>
  </si>
  <si>
    <t>662580.01.01</t>
  </si>
  <si>
    <t>Практический аудит:Уч. / Л.И.Воронина, - 4-е изд.-М.:НИЦ ИНФРА-М,2017.-420 с.(П 7БЦ)</t>
  </si>
  <si>
    <t>Практический аудит</t>
  </si>
  <si>
    <t>978-5-16-013151-1</t>
  </si>
  <si>
    <t>19.02.2018</t>
  </si>
  <si>
    <t>649006.01.01</t>
  </si>
  <si>
    <t>Применение полимерных композиционных материалов в машиностроении / Н.И.Баурова-М.:НИЦ ИНФРА-М,2017.-420 с..-(ВО)(П 7БЦ)</t>
  </si>
  <si>
    <t>Применение полимерных композиционных материалов в машиностроении</t>
  </si>
  <si>
    <t>Баурова Н.И., Зорин В.А.</t>
  </si>
  <si>
    <t>978-5-16-012938-9</t>
  </si>
  <si>
    <t>20.04.2018</t>
  </si>
  <si>
    <t>657320.01.01</t>
  </si>
  <si>
    <t>Проектирование машиностроительных цехов и участков:Уч.пос. / А.Ф.Бойко и др.-М.:НИЦ ИНФРА-М,2018.-315 с..-(ВО: Бакалавриат)(Пе</t>
  </si>
  <si>
    <t>Проектирование машиностроительных цехов и участков</t>
  </si>
  <si>
    <t>Бойко А.Ф., Погонин А.А., Афанасьев А.А. и др.</t>
  </si>
  <si>
    <t>978-5-16-012840-5</t>
  </si>
  <si>
    <t>665058.01.01</t>
  </si>
  <si>
    <t>Психология в медицине, 2-е издание, стереотипное:Уч.пос., - 2-е изд.-М.:НИЦ ИНФРА-М,2018.-272 с..-(ВО)(П 7БЦ)</t>
  </si>
  <si>
    <t>Психология в медицине, 2-е издание, стереотипное</t>
  </si>
  <si>
    <t>Абрамова Г.С., Юдчиц Ю.А.</t>
  </si>
  <si>
    <t>978-5-16-013011-8</t>
  </si>
  <si>
    <t>673761.01.01</t>
  </si>
  <si>
    <t>Размышления об эмпатическом познании:монография-М.:НИЦ ИНФРА-М,2018.-160 с..-(Науч.мысль)(О. КБС)</t>
  </si>
  <si>
    <t>Размышления об эмпатическом познании</t>
  </si>
  <si>
    <t>Бочкарёва С.В.</t>
  </si>
  <si>
    <t>978-5-16-013590-8</t>
  </si>
  <si>
    <t>653105.01.01</t>
  </si>
  <si>
    <t>Реальные инвестиции</t>
  </si>
  <si>
    <t>Чараева М.В.</t>
  </si>
  <si>
    <t>978-5-16-013086-6</t>
  </si>
  <si>
    <t>666949.01.01</t>
  </si>
  <si>
    <t>Рефлексивная педагогика вуза:монография / Ю.Д.Красовский-М.:НИЦ ИНФРА-М,2018.-200 с..-(Науч.мысль)(П 7БЦ)</t>
  </si>
  <si>
    <t>Рефлексивная педагогика вуза</t>
  </si>
  <si>
    <t>Красовский Ю.Д.</t>
  </si>
  <si>
    <t>978-5-16-013275-4</t>
  </si>
  <si>
    <t>668783.01.01</t>
  </si>
  <si>
    <t>Современное дополнительное образование взрослых:монография / С.В.Данилов и др.-М.:НИЦ ИНФРА-М,2018.-201 с..-(Науч.мысль)(П 7БЦ)</t>
  </si>
  <si>
    <t>Современное дополнительное образование взрослых</t>
  </si>
  <si>
    <t>Данилов С.В., Глебова З.В., Дуброва Т.И. и др.</t>
  </si>
  <si>
    <t>978-5-16-013484-0</t>
  </si>
  <si>
    <t>15.01.2018</t>
  </si>
  <si>
    <t>670292.01.01</t>
  </si>
  <si>
    <t>Современные вызовы юридической профессии и юридического образования-М.:НИЦ ИНФРА-М,2018.-400 с..-(Науч.мысль)(П 7БЦ)</t>
  </si>
  <si>
    <t>Современные вызовы юридической профессии и юридического образования</t>
  </si>
  <si>
    <t>Тарасова А.Е., под. ред.</t>
  </si>
  <si>
    <t>978-5-16-013481-9</t>
  </si>
  <si>
    <t>Сборник научных трудов</t>
  </si>
  <si>
    <t>665755.01.01</t>
  </si>
  <si>
    <t>Современные проблемы естественно-математического образования в период детства:монография / В.В.Артемьева и др.-М.:НИЦ ИНФРА-М,2018.-264 с..-(Научная м</t>
  </si>
  <si>
    <t>Современные проблемы естественно-математического образования в период детства</t>
  </si>
  <si>
    <t>Артемьева В.В., Бывшева М.В., Воробьева Г.В. и др.</t>
  </si>
  <si>
    <t>978-5-16-013271-6</t>
  </si>
  <si>
    <t>653166.01.01</t>
  </si>
  <si>
    <t>Теория цифрового компьютера:Уч.пос.-М.:НИЦ ИНФРА-М,2017.-399 с.(П 7БЦ)</t>
  </si>
  <si>
    <t>Теория цифрового компьютера</t>
  </si>
  <si>
    <t>Барский А.Б., Шилов В.В.</t>
  </si>
  <si>
    <t>978-5-16-013103-0</t>
  </si>
  <si>
    <t>668557.01.01</t>
  </si>
  <si>
    <t>Технология машиностроения: основы технологии сборки в машиностроении:Уч.пос. / И.В.Шрубченко и др.-М.:НИЦ ИНФРА-М,2018.-235 с..-(Высшее образо</t>
  </si>
  <si>
    <t>Технология машиностроения: основы технологии сборки в машиностроении</t>
  </si>
  <si>
    <t>Шрубченко И.В., Дуюн Т.А., Погонин А.А. и др.</t>
  </si>
  <si>
    <t>978-5-16-013390-4</t>
  </si>
  <si>
    <t>668555.01.01</t>
  </si>
  <si>
    <t>Технология машиностроения: технология изготовления типовых деталей машин:Уч.пос.-М.:НИЦ ИНФРА-М,2018.-358 с..-(ВО)(П 7Б</t>
  </si>
  <si>
    <t>Технология машиностроения: технология изготовления типовых деталей машин</t>
  </si>
  <si>
    <t>978-5-16-013391-1</t>
  </si>
  <si>
    <t>650930.01.01</t>
  </si>
  <si>
    <t>Уголовное право: особенная часть:учебное пособие / В.В.Агильдин-М.:НИЦ ИНФРА-М,2017.-134 с..-(ВО: Бакалавриат)(О. КБС)</t>
  </si>
  <si>
    <t>Уголовное право: особенная часть</t>
  </si>
  <si>
    <t>Агильдин В.В.</t>
  </si>
  <si>
    <t>978-5-16-012674-6</t>
  </si>
  <si>
    <t>Практикум</t>
  </si>
  <si>
    <t>662510.01.01</t>
  </si>
  <si>
    <t>Управление проектами организации:учебник / Г.Д.Антонов и др.-М.:НИЦ ИНФРА-М,2018.-192 с..-(ВО: Бакалавриат)(П 7БЦ)</t>
  </si>
  <si>
    <t>Управление проектами организации</t>
  </si>
  <si>
    <t>Антонов Г.Д., Иванова О.П., Тумин В.М.</t>
  </si>
  <si>
    <t>978-5-16-013132-0</t>
  </si>
  <si>
    <t>662562.01.01</t>
  </si>
  <si>
    <t>Управление проектами:Уч. / А.И.Базилевич и др.-М.:НИЦ ИНФРА-М,2018.-349 с..-(ВО: Бакалавриат)(П 7БЦ)</t>
  </si>
  <si>
    <t>Управление проектами</t>
  </si>
  <si>
    <t>Базилевич А.И., Денисенко В.И., Захаров П.Н. и др.</t>
  </si>
  <si>
    <t>978-5-16-013197-9</t>
  </si>
  <si>
    <t>655224.01.01</t>
  </si>
  <si>
    <t>Физико-химические основы  развития и тушения пожара:Уч.пос.-М.:НИЦ ИНФРА-М,2017.-210 с.(П 7БЦ)</t>
  </si>
  <si>
    <t>Физико-химические основы  развития и тушения пожара</t>
  </si>
  <si>
    <t>Девисилов В.А., Дроздова Т.И., Плотникова Г.В. и др.</t>
  </si>
  <si>
    <t>978-5-16-013107-8</t>
  </si>
  <si>
    <t>674319.01.01</t>
  </si>
  <si>
    <t>Философия права Рудольфа Штаммлера:монография / Н.А.Шавеко-М.:НИЦ ИНФРА-М,2018.-160 с..-(Науч.мысль)(О. КБС)</t>
  </si>
  <si>
    <t>Философия права Рудольфа Штаммлера</t>
  </si>
  <si>
    <t>Шавеко Н.А.</t>
  </si>
  <si>
    <t>978-5-16-012587-9</t>
  </si>
  <si>
    <t>672657.01.01</t>
  </si>
  <si>
    <t>Формирование предпринимательской общности в условиях трансформации государственного регулирования экономики:монография-М.:НИЦ ИНФРА-М,2018.-144 с..-(Н</t>
  </si>
  <si>
    <t>Формирование предпринимательской общности в условиях трансформации государственного регулирования экономики</t>
  </si>
  <si>
    <t>Соловьева О.А.</t>
  </si>
  <si>
    <t>978-5-16-013507-6</t>
  </si>
  <si>
    <t>654523.01.01</t>
  </si>
  <si>
    <t>Цифровой бизнес:Уч. / О.В.Китова и др.-М.:НИЦ ИНФРА-М,2018.-419 с..-(ВО: Магистратура)(П 7БЦ)</t>
  </si>
  <si>
    <t>Цифровой бизнес</t>
  </si>
  <si>
    <t>Китова О.В., Брускин С.Н., Дьяконова Л.П. и др.</t>
  </si>
  <si>
    <t>978-5-16-013017-0</t>
  </si>
  <si>
    <t>663005.01.01</t>
  </si>
  <si>
    <t>Эволюция древнеславянского права (Эпоха средневековья: от общинно-вечевых истоков к крепостничеству):монография-М.:НИЦ ИНФРА-М,2018.-240 с..-(Научная</t>
  </si>
  <si>
    <t>Эволюция древнеславянского права (Эпоха средневековья: от общинно-вечевых истоков к крепостничеству)</t>
  </si>
  <si>
    <t>Серегин А.В.</t>
  </si>
  <si>
    <t>978-5-16-013650-9</t>
  </si>
  <si>
    <t>664389.01.01</t>
  </si>
  <si>
    <t>Электроснабжение промышленных и гражданских зданий: учебник, 5-е изд.:Уч., - 5-е изд.-М.:НИЦ ИНФРА-М,2017.-420 с..-(Среднее профе</t>
  </si>
  <si>
    <t>Электроснабжение промышленных и гражданских зданий: учебник, 5-е изд.</t>
  </si>
  <si>
    <t>Сибикин Ю.Д.</t>
  </si>
  <si>
    <t>978-5-16-013093-4</t>
  </si>
  <si>
    <t>13.03.2018</t>
  </si>
  <si>
    <t>663732.01.01</t>
  </si>
  <si>
    <t>Этногерменевтика русской сказки:монография / М.В.Пименова-М.:НИЦ ИНФРА-М,2018.-356 с..-(Науч.мысль)(П 7БЦ)</t>
  </si>
  <si>
    <t>Этногерменевтика русской сказки</t>
  </si>
  <si>
    <t>Пименова М.В.</t>
  </si>
  <si>
    <t>978-5-16-013459-8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</si>
</sst>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dotted">
        <color indexed="58"/>
      </left>
      <right style="dotted">
        <color indexed="58"/>
      </right>
      <top style="dotted">
        <color indexed="58"/>
      </top>
      <bottom style="dotted">
        <color indexed="5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/>
    </xf>
    <xf numFmtId="164" fontId="4" fillId="0" borderId="0" xfId="20" applyNumberFormat="1" applyFill="1" applyBorder="1" applyAlignment="1" applyProtection="1">
      <alignment/>
      <protection/>
    </xf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7" fillId="0" borderId="2" xfId="0" applyFont="1" applyBorder="1" applyAlignment="1">
      <alignment vertical="center" wrapText="1"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0.7109375" style="0" customWidth="1"/>
    <col min="3" max="3" width="8.7109375" style="0" customWidth="1"/>
    <col min="4" max="4" width="5.7109375" style="0" customWidth="1"/>
    <col min="5" max="6" width="40.7109375" style="0" customWidth="1"/>
    <col min="7" max="7" width="20.7109375" style="0" customWidth="1"/>
    <col min="8" max="8" width="10.7109375" style="0" customWidth="1"/>
    <col min="9" max="9" width="15.7109375" style="0" customWidth="1"/>
    <col min="10" max="10" width="20.7109375" style="0" customWidth="1"/>
    <col min="11" max="13" width="5.7109375" style="0" customWidth="1"/>
    <col min="14" max="15" width="15.7109375" style="0" customWidth="1"/>
    <col min="16" max="17" width="30.7109375" style="0" customWidth="1"/>
    <col min="18" max="19" width="20.7109375" style="0" customWidth="1"/>
    <col min="20" max="20" width="40.7109375" style="0" customWidth="1"/>
    <col min="21" max="21" width="5.7109375" style="0" customWidth="1"/>
    <col min="22" max="22" width="10.7109375" style="0" customWidth="1"/>
    <col min="23" max="23" width="12.7109375" style="0" customWidth="1"/>
    <col min="24" max="25" width="20.7109375" style="0" customWidth="1"/>
    <col min="26" max="16384" width="9.00390625" style="0" customWidth="1"/>
  </cols>
  <sheetData>
    <row r="1" spans="1:9" ht="15.75" customHeight="1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</row>
    <row r="2" spans="1:9" ht="15">
      <c r="A2" s="3" t="s">
        <v>2</v>
      </c>
      <c r="B2" s="3"/>
      <c r="C2" s="3"/>
      <c r="D2" s="3"/>
      <c r="E2" s="3"/>
      <c r="F2" s="2"/>
      <c r="G2" s="2"/>
      <c r="H2" s="2"/>
      <c r="I2" s="2"/>
    </row>
    <row r="3" spans="1:9" ht="15">
      <c r="A3" s="3" t="s">
        <v>3</v>
      </c>
      <c r="B3" s="3"/>
      <c r="C3" s="3"/>
      <c r="D3" s="3"/>
      <c r="E3" s="3"/>
      <c r="F3" s="2"/>
      <c r="G3" s="2"/>
      <c r="H3" s="2"/>
      <c r="I3" s="2"/>
    </row>
    <row r="4" spans="1:9" ht="15">
      <c r="A4" s="4" t="str">
        <f>HYPERLINK("mailto:books@infra-m.ru")</f>
        <v>mailto:books@infra-m.ru</v>
      </c>
      <c r="B4" s="4"/>
      <c r="C4" s="4"/>
      <c r="D4" s="4"/>
      <c r="E4" s="4"/>
      <c r="F4" s="2"/>
      <c r="G4" s="2"/>
      <c r="H4" s="2"/>
      <c r="I4" s="2"/>
    </row>
    <row r="5" spans="1:9" ht="15">
      <c r="A5" s="4" t="str">
        <f>HYPERLINK("http://infra-m.ru")</f>
        <v>http://infra-m.ru</v>
      </c>
      <c r="B5" s="4"/>
      <c r="C5" s="4"/>
      <c r="D5" s="4"/>
      <c r="E5" s="4"/>
      <c r="F5" s="2"/>
      <c r="G5" s="2"/>
      <c r="H5" s="2"/>
      <c r="I5" s="2"/>
    </row>
    <row r="6" spans="1:9" ht="15">
      <c r="A6" t="s">
        <v>4</v>
      </c>
      <c r="B6" s="5"/>
      <c r="C6" s="5"/>
      <c r="D6" s="5"/>
      <c r="E6" s="5"/>
      <c r="F6" s="6"/>
      <c r="G6" s="6"/>
      <c r="H6" s="6"/>
      <c r="I6" s="6"/>
    </row>
    <row r="7" spans="1:26" s="8" customFormat="1" ht="39.75" customHeigh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/>
    </row>
    <row r="8" spans="1:26" s="13" customFormat="1" ht="33.75">
      <c r="A8" s="9"/>
      <c r="B8" s="10" t="s">
        <v>30</v>
      </c>
      <c r="C8" s="11">
        <v>270</v>
      </c>
      <c r="D8" s="10"/>
      <c r="E8" s="9" t="s">
        <v>31</v>
      </c>
      <c r="F8" s="9" t="s">
        <v>32</v>
      </c>
      <c r="G8" s="9" t="s">
        <v>33</v>
      </c>
      <c r="H8" s="10" t="s">
        <v>27</v>
      </c>
      <c r="I8" s="9" t="s">
        <v>34</v>
      </c>
      <c r="J8" s="9" t="s">
        <v>35</v>
      </c>
      <c r="K8" s="10">
        <v>0</v>
      </c>
      <c r="L8" s="10">
        <v>82</v>
      </c>
      <c r="M8" s="10">
        <v>2018</v>
      </c>
      <c r="N8" s="10" t="s">
        <v>36</v>
      </c>
      <c r="O8" s="12">
        <v>9785160133874</v>
      </c>
      <c r="P8" s="9" t="s">
        <v>37</v>
      </c>
      <c r="Q8" s="9" t="s">
        <v>38</v>
      </c>
      <c r="R8" s="9" t="s">
        <v>39</v>
      </c>
      <c r="S8" s="9" t="s">
        <v>40</v>
      </c>
      <c r="T8" s="9"/>
      <c r="U8" s="10"/>
      <c r="V8" s="10"/>
      <c r="W8" s="10"/>
      <c r="X8" s="10"/>
      <c r="Y8" s="10" t="s">
        <v>41</v>
      </c>
      <c r="Z8" s="9"/>
    </row>
    <row r="9" spans="1:26" s="13" customFormat="1" ht="78.75">
      <c r="A9" s="9"/>
      <c r="B9" s="10" t="s">
        <v>42</v>
      </c>
      <c r="C9" s="11">
        <v>650</v>
      </c>
      <c r="D9" s="10"/>
      <c r="E9" s="9" t="s">
        <v>43</v>
      </c>
      <c r="F9" s="9" t="s">
        <v>44</v>
      </c>
      <c r="G9" s="9" t="s">
        <v>45</v>
      </c>
      <c r="H9" s="10" t="s">
        <v>46</v>
      </c>
      <c r="I9" s="9" t="s">
        <v>34</v>
      </c>
      <c r="J9" s="9" t="s">
        <v>47</v>
      </c>
      <c r="K9" s="10">
        <v>0</v>
      </c>
      <c r="L9" s="10">
        <v>250</v>
      </c>
      <c r="M9" s="10">
        <v>2018</v>
      </c>
      <c r="N9" s="10" t="s">
        <v>48</v>
      </c>
      <c r="O9" s="12">
        <v>9785160134321</v>
      </c>
      <c r="P9" s="9" t="s">
        <v>49</v>
      </c>
      <c r="Q9" s="9" t="s">
        <v>50</v>
      </c>
      <c r="R9" s="9" t="s">
        <v>51</v>
      </c>
      <c r="S9" s="9" t="s">
        <v>52</v>
      </c>
      <c r="T9" s="9" t="s">
        <v>53</v>
      </c>
      <c r="U9" s="10" t="s">
        <v>54</v>
      </c>
      <c r="V9" s="10"/>
      <c r="W9" s="10"/>
      <c r="X9" s="10"/>
      <c r="Y9" s="10" t="s">
        <v>55</v>
      </c>
      <c r="Z9" s="9"/>
    </row>
    <row r="10" spans="1:26" s="13" customFormat="1" ht="45">
      <c r="A10" s="9"/>
      <c r="B10" s="10" t="s">
        <v>56</v>
      </c>
      <c r="C10" s="14">
        <v>469.9</v>
      </c>
      <c r="D10" s="10"/>
      <c r="E10" s="9" t="s">
        <v>57</v>
      </c>
      <c r="F10" s="9" t="s">
        <v>58</v>
      </c>
      <c r="G10" s="9" t="s">
        <v>59</v>
      </c>
      <c r="H10" s="10" t="s">
        <v>46</v>
      </c>
      <c r="I10" s="9" t="s">
        <v>34</v>
      </c>
      <c r="J10" s="9" t="s">
        <v>60</v>
      </c>
      <c r="K10" s="10">
        <v>0</v>
      </c>
      <c r="L10" s="10">
        <v>178</v>
      </c>
      <c r="M10" s="10">
        <v>2018</v>
      </c>
      <c r="N10" s="10" t="s">
        <v>61</v>
      </c>
      <c r="O10" s="12">
        <v>9785160130811</v>
      </c>
      <c r="P10" s="9" t="s">
        <v>62</v>
      </c>
      <c r="Q10" s="9" t="s">
        <v>63</v>
      </c>
      <c r="R10" s="9" t="s">
        <v>64</v>
      </c>
      <c r="S10" s="9" t="s">
        <v>65</v>
      </c>
      <c r="T10" s="9"/>
      <c r="U10" s="10"/>
      <c r="V10" s="10" t="s">
        <v>54</v>
      </c>
      <c r="W10" s="10"/>
      <c r="X10" s="15" t="str">
        <f>HYPERLINK("http://znanium.com/bookread2.php?book=911212","Ознакомиться")</f>
        <v>Ознакомиться</v>
      </c>
      <c r="Y10" s="10" t="s">
        <v>66</v>
      </c>
      <c r="Z10" s="9"/>
    </row>
    <row r="11" spans="1:26" s="13" customFormat="1" ht="67.5">
      <c r="A11" s="9"/>
      <c r="B11" s="10" t="s">
        <v>67</v>
      </c>
      <c r="C11" s="11">
        <v>1430</v>
      </c>
      <c r="D11" s="10"/>
      <c r="E11" s="9" t="s">
        <v>68</v>
      </c>
      <c r="F11" s="9" t="s">
        <v>69</v>
      </c>
      <c r="G11" s="9" t="s">
        <v>70</v>
      </c>
      <c r="H11" s="10" t="s">
        <v>46</v>
      </c>
      <c r="I11" s="9" t="s">
        <v>34</v>
      </c>
      <c r="J11" s="9" t="s">
        <v>71</v>
      </c>
      <c r="K11" s="10">
        <v>0</v>
      </c>
      <c r="L11" s="10">
        <v>549</v>
      </c>
      <c r="M11" s="10">
        <v>2018</v>
      </c>
      <c r="N11" s="10" t="s">
        <v>72</v>
      </c>
      <c r="O11" s="12">
        <v>9785160128184</v>
      </c>
      <c r="P11" s="9" t="s">
        <v>49</v>
      </c>
      <c r="Q11" s="9" t="s">
        <v>73</v>
      </c>
      <c r="R11" s="9" t="s">
        <v>74</v>
      </c>
      <c r="S11" s="9" t="s">
        <v>75</v>
      </c>
      <c r="T11" s="9" t="s">
        <v>76</v>
      </c>
      <c r="U11" s="10" t="s">
        <v>54</v>
      </c>
      <c r="V11" s="10"/>
      <c r="W11" s="10"/>
      <c r="X11" s="10"/>
      <c r="Y11" s="10" t="s">
        <v>77</v>
      </c>
      <c r="Z11" s="9"/>
    </row>
    <row r="12" spans="1:26" s="13" customFormat="1" ht="45">
      <c r="A12" s="9"/>
      <c r="B12" s="10" t="s">
        <v>78</v>
      </c>
      <c r="C12" s="14">
        <v>319.9</v>
      </c>
      <c r="D12" s="10"/>
      <c r="E12" s="9" t="s">
        <v>79</v>
      </c>
      <c r="F12" s="9" t="s">
        <v>80</v>
      </c>
      <c r="G12" s="9" t="s">
        <v>81</v>
      </c>
      <c r="H12" s="10" t="s">
        <v>27</v>
      </c>
      <c r="I12" s="9" t="s">
        <v>34</v>
      </c>
      <c r="J12" s="9" t="s">
        <v>82</v>
      </c>
      <c r="K12" s="10">
        <v>0</v>
      </c>
      <c r="L12" s="10">
        <v>120</v>
      </c>
      <c r="M12" s="10">
        <v>2017</v>
      </c>
      <c r="N12" s="10" t="s">
        <v>83</v>
      </c>
      <c r="O12" s="12">
        <v>9785160137018</v>
      </c>
      <c r="P12" s="9" t="s">
        <v>62</v>
      </c>
      <c r="Q12" s="9" t="s">
        <v>63</v>
      </c>
      <c r="R12" s="9" t="s">
        <v>84</v>
      </c>
      <c r="S12" s="9" t="s">
        <v>40</v>
      </c>
      <c r="T12" s="9"/>
      <c r="U12" s="10"/>
      <c r="V12" s="10"/>
      <c r="W12" s="10"/>
      <c r="X12" s="10"/>
      <c r="Y12" s="10" t="s">
        <v>85</v>
      </c>
      <c r="Z12" s="9"/>
    </row>
    <row r="13" spans="1:26" s="13" customFormat="1" ht="33.75">
      <c r="A13" s="9"/>
      <c r="B13" s="10" t="s">
        <v>86</v>
      </c>
      <c r="C13" s="11">
        <v>1330</v>
      </c>
      <c r="D13" s="10"/>
      <c r="E13" s="9" t="s">
        <v>87</v>
      </c>
      <c r="F13" s="9" t="s">
        <v>88</v>
      </c>
      <c r="G13" s="9" t="s">
        <v>89</v>
      </c>
      <c r="H13" s="10" t="s">
        <v>46</v>
      </c>
      <c r="I13" s="9" t="s">
        <v>34</v>
      </c>
      <c r="J13" s="9" t="s">
        <v>90</v>
      </c>
      <c r="K13" s="10">
        <v>0</v>
      </c>
      <c r="L13" s="10">
        <v>480</v>
      </c>
      <c r="M13" s="10">
        <v>2018</v>
      </c>
      <c r="N13" s="10" t="s">
        <v>91</v>
      </c>
      <c r="O13" s="12">
        <v>9785160128313</v>
      </c>
      <c r="P13" s="9" t="s">
        <v>92</v>
      </c>
      <c r="Q13" s="9" t="s">
        <v>93</v>
      </c>
      <c r="R13" s="9" t="s">
        <v>74</v>
      </c>
      <c r="S13" s="9" t="s">
        <v>94</v>
      </c>
      <c r="T13" s="9"/>
      <c r="U13" s="10" t="s">
        <v>54</v>
      </c>
      <c r="V13" s="10"/>
      <c r="W13" s="10"/>
      <c r="X13" s="10"/>
      <c r="Y13" s="10" t="s">
        <v>95</v>
      </c>
      <c r="Z13" s="9"/>
    </row>
    <row r="14" spans="1:26" s="13" customFormat="1" ht="33.75">
      <c r="A14" s="9"/>
      <c r="B14" s="10" t="s">
        <v>96</v>
      </c>
      <c r="C14" s="14">
        <f>L14*2.35</f>
        <v>949.4000000000001</v>
      </c>
      <c r="D14" s="10"/>
      <c r="E14" s="9" t="s">
        <v>97</v>
      </c>
      <c r="F14" s="9" t="s">
        <v>97</v>
      </c>
      <c r="G14" s="9" t="s">
        <v>98</v>
      </c>
      <c r="H14" s="10" t="s">
        <v>27</v>
      </c>
      <c r="I14" s="9" t="s">
        <v>34</v>
      </c>
      <c r="J14" s="9" t="s">
        <v>35</v>
      </c>
      <c r="K14" s="10">
        <v>0</v>
      </c>
      <c r="L14" s="10">
        <v>404</v>
      </c>
      <c r="M14" s="10">
        <v>2018</v>
      </c>
      <c r="N14" s="10" t="s">
        <v>99</v>
      </c>
      <c r="O14" s="12">
        <v>9785160135700</v>
      </c>
      <c r="P14" s="9" t="s">
        <v>62</v>
      </c>
      <c r="Q14" s="9" t="s">
        <v>100</v>
      </c>
      <c r="R14" s="9" t="s">
        <v>39</v>
      </c>
      <c r="S14" s="9" t="s">
        <v>40</v>
      </c>
      <c r="T14" s="9"/>
      <c r="U14" s="10"/>
      <c r="V14" s="10"/>
      <c r="W14" s="10"/>
      <c r="X14" s="10"/>
      <c r="Y14" s="10" t="s">
        <v>85</v>
      </c>
      <c r="Z14" s="9"/>
    </row>
    <row r="15" spans="1:26" s="13" customFormat="1" ht="90">
      <c r="A15" s="9"/>
      <c r="B15" s="10" t="s">
        <v>101</v>
      </c>
      <c r="C15" s="11">
        <v>660</v>
      </c>
      <c r="D15" s="10"/>
      <c r="E15" s="9" t="s">
        <v>102</v>
      </c>
      <c r="F15" s="9" t="s">
        <v>103</v>
      </c>
      <c r="G15" s="9" t="s">
        <v>104</v>
      </c>
      <c r="H15" s="10" t="s">
        <v>46</v>
      </c>
      <c r="I15" s="9" t="s">
        <v>34</v>
      </c>
      <c r="J15" s="9" t="s">
        <v>47</v>
      </c>
      <c r="K15" s="10">
        <v>0</v>
      </c>
      <c r="L15" s="10">
        <v>254</v>
      </c>
      <c r="M15" s="10">
        <v>2018</v>
      </c>
      <c r="N15" s="10" t="s">
        <v>105</v>
      </c>
      <c r="O15" s="12">
        <v>9785160133577</v>
      </c>
      <c r="P15" s="9" t="s">
        <v>49</v>
      </c>
      <c r="Q15" s="9" t="s">
        <v>106</v>
      </c>
      <c r="R15" s="9" t="s">
        <v>51</v>
      </c>
      <c r="S15" s="9" t="s">
        <v>52</v>
      </c>
      <c r="T15" s="9" t="s">
        <v>107</v>
      </c>
      <c r="U15" s="10" t="s">
        <v>54</v>
      </c>
      <c r="V15" s="10"/>
      <c r="W15" s="10"/>
      <c r="X15" s="10"/>
      <c r="Y15" s="10" t="s">
        <v>108</v>
      </c>
      <c r="Z15" s="9"/>
    </row>
    <row r="16" spans="1:26" s="13" customFormat="1" ht="33.75">
      <c r="A16" s="9"/>
      <c r="B16" s="10" t="s">
        <v>109</v>
      </c>
      <c r="C16" s="11">
        <v>500</v>
      </c>
      <c r="D16" s="10"/>
      <c r="E16" s="9" t="s">
        <v>110</v>
      </c>
      <c r="F16" s="9" t="s">
        <v>111</v>
      </c>
      <c r="G16" s="9" t="s">
        <v>112</v>
      </c>
      <c r="H16" s="10" t="s">
        <v>46</v>
      </c>
      <c r="I16" s="9" t="s">
        <v>34</v>
      </c>
      <c r="J16" s="9" t="s">
        <v>71</v>
      </c>
      <c r="K16" s="10">
        <v>0</v>
      </c>
      <c r="L16" s="10">
        <v>176</v>
      </c>
      <c r="M16" s="10">
        <v>2018</v>
      </c>
      <c r="N16" s="10" t="s">
        <v>113</v>
      </c>
      <c r="O16" s="12">
        <v>9785160126654</v>
      </c>
      <c r="P16" s="9" t="s">
        <v>114</v>
      </c>
      <c r="Q16" s="9" t="s">
        <v>115</v>
      </c>
      <c r="R16" s="9" t="s">
        <v>51</v>
      </c>
      <c r="S16" s="9" t="s">
        <v>75</v>
      </c>
      <c r="T16" s="9"/>
      <c r="U16" s="10" t="s">
        <v>54</v>
      </c>
      <c r="V16" s="10"/>
      <c r="W16" s="10"/>
      <c r="X16" s="10"/>
      <c r="Y16" s="10" t="s">
        <v>116</v>
      </c>
      <c r="Z16" s="9"/>
    </row>
    <row r="17" spans="1:26" s="13" customFormat="1" ht="45">
      <c r="A17" s="9"/>
      <c r="B17" s="10" t="s">
        <v>117</v>
      </c>
      <c r="C17" s="11">
        <v>490</v>
      </c>
      <c r="D17" s="10"/>
      <c r="E17" s="9" t="s">
        <v>118</v>
      </c>
      <c r="F17" s="9" t="s">
        <v>119</v>
      </c>
      <c r="G17" s="9" t="s">
        <v>120</v>
      </c>
      <c r="H17" s="10" t="s">
        <v>46</v>
      </c>
      <c r="I17" s="9" t="s">
        <v>34</v>
      </c>
      <c r="J17" s="9" t="s">
        <v>121</v>
      </c>
      <c r="K17" s="10">
        <v>0</v>
      </c>
      <c r="L17" s="10">
        <v>159</v>
      </c>
      <c r="M17" s="10">
        <v>2018</v>
      </c>
      <c r="N17" s="10" t="s">
        <v>122</v>
      </c>
      <c r="O17" s="12">
        <v>9785160133614</v>
      </c>
      <c r="P17" s="9" t="s">
        <v>92</v>
      </c>
      <c r="Q17" s="9" t="s">
        <v>123</v>
      </c>
      <c r="R17" s="9" t="s">
        <v>39</v>
      </c>
      <c r="S17" s="9" t="s">
        <v>40</v>
      </c>
      <c r="T17" s="9"/>
      <c r="U17" s="10"/>
      <c r="V17" s="10"/>
      <c r="W17" s="10"/>
      <c r="X17" s="10"/>
      <c r="Y17" s="10" t="s">
        <v>124</v>
      </c>
      <c r="Z17" s="9"/>
    </row>
    <row r="18" spans="1:26" s="13" customFormat="1" ht="67.5">
      <c r="A18" s="9"/>
      <c r="B18" s="10" t="s">
        <v>125</v>
      </c>
      <c r="C18" s="11">
        <v>1600</v>
      </c>
      <c r="D18" s="10"/>
      <c r="E18" s="9" t="s">
        <v>126</v>
      </c>
      <c r="F18" s="9" t="s">
        <v>127</v>
      </c>
      <c r="G18" s="9" t="s">
        <v>128</v>
      </c>
      <c r="H18" s="10" t="s">
        <v>46</v>
      </c>
      <c r="I18" s="9" t="s">
        <v>129</v>
      </c>
      <c r="J18" s="9" t="s">
        <v>130</v>
      </c>
      <c r="K18" s="10">
        <v>0</v>
      </c>
      <c r="L18" s="10">
        <v>628</v>
      </c>
      <c r="M18" s="10">
        <v>2018</v>
      </c>
      <c r="N18" s="10" t="s">
        <v>131</v>
      </c>
      <c r="O18" s="12">
        <v>9785000914458</v>
      </c>
      <c r="P18" s="9" t="s">
        <v>49</v>
      </c>
      <c r="Q18" s="9" t="s">
        <v>132</v>
      </c>
      <c r="R18" s="9" t="s">
        <v>133</v>
      </c>
      <c r="S18" s="9" t="s">
        <v>52</v>
      </c>
      <c r="T18" s="9" t="s">
        <v>134</v>
      </c>
      <c r="U18" s="10" t="s">
        <v>54</v>
      </c>
      <c r="V18" s="10"/>
      <c r="W18" s="10"/>
      <c r="X18" s="10"/>
      <c r="Y18" s="10" t="s">
        <v>66</v>
      </c>
      <c r="Z18" s="9"/>
    </row>
    <row r="19" spans="1:26" s="13" customFormat="1" ht="90">
      <c r="A19" s="9"/>
      <c r="B19" s="10" t="s">
        <v>135</v>
      </c>
      <c r="C19" s="11">
        <v>1500</v>
      </c>
      <c r="D19" s="10"/>
      <c r="E19" s="9" t="s">
        <v>136</v>
      </c>
      <c r="F19" s="9" t="s">
        <v>137</v>
      </c>
      <c r="G19" s="9" t="s">
        <v>128</v>
      </c>
      <c r="H19" s="10" t="s">
        <v>46</v>
      </c>
      <c r="I19" s="9" t="s">
        <v>129</v>
      </c>
      <c r="J19" s="9" t="s">
        <v>130</v>
      </c>
      <c r="K19" s="10">
        <v>0</v>
      </c>
      <c r="L19" s="10">
        <v>623</v>
      </c>
      <c r="M19" s="10">
        <v>2018</v>
      </c>
      <c r="N19" s="10" t="s">
        <v>138</v>
      </c>
      <c r="O19" s="12">
        <v>9785000914465</v>
      </c>
      <c r="P19" s="9" t="s">
        <v>49</v>
      </c>
      <c r="Q19" s="9" t="s">
        <v>132</v>
      </c>
      <c r="R19" s="9" t="s">
        <v>133</v>
      </c>
      <c r="S19" s="9" t="s">
        <v>52</v>
      </c>
      <c r="T19" s="9" t="s">
        <v>139</v>
      </c>
      <c r="U19" s="10" t="s">
        <v>54</v>
      </c>
      <c r="V19" s="10"/>
      <c r="W19" s="10"/>
      <c r="X19" s="10"/>
      <c r="Y19" s="10" t="s">
        <v>66</v>
      </c>
      <c r="Z19" s="9"/>
    </row>
    <row r="20" spans="1:26" s="13" customFormat="1" ht="33.75">
      <c r="A20" s="9"/>
      <c r="B20" s="10" t="s">
        <v>140</v>
      </c>
      <c r="C20" s="14">
        <v>969.9</v>
      </c>
      <c r="D20" s="10"/>
      <c r="E20" s="9" t="s">
        <v>141</v>
      </c>
      <c r="F20" s="9" t="s">
        <v>142</v>
      </c>
      <c r="G20" s="9" t="s">
        <v>143</v>
      </c>
      <c r="H20" s="10" t="s">
        <v>46</v>
      </c>
      <c r="I20" s="9" t="s">
        <v>34</v>
      </c>
      <c r="J20" s="9" t="s">
        <v>82</v>
      </c>
      <c r="K20" s="10">
        <v>0</v>
      </c>
      <c r="L20" s="10">
        <v>368</v>
      </c>
      <c r="M20" s="10">
        <v>2017</v>
      </c>
      <c r="N20" s="10" t="s">
        <v>144</v>
      </c>
      <c r="O20" s="12">
        <v>9785160137025</v>
      </c>
      <c r="P20" s="9" t="s">
        <v>62</v>
      </c>
      <c r="Q20" s="9" t="s">
        <v>63</v>
      </c>
      <c r="R20" s="9" t="s">
        <v>64</v>
      </c>
      <c r="S20" s="9" t="s">
        <v>40</v>
      </c>
      <c r="T20" s="9"/>
      <c r="U20" s="10"/>
      <c r="V20" s="10"/>
      <c r="W20" s="10"/>
      <c r="X20" s="10"/>
      <c r="Y20" s="10" t="s">
        <v>85</v>
      </c>
      <c r="Z20" s="9"/>
    </row>
    <row r="21" spans="1:26" s="13" customFormat="1" ht="33.75">
      <c r="A21" s="9"/>
      <c r="B21" s="10" t="s">
        <v>145</v>
      </c>
      <c r="C21" s="11">
        <v>390</v>
      </c>
      <c r="D21" s="10"/>
      <c r="E21" s="9" t="s">
        <v>146</v>
      </c>
      <c r="F21" s="9" t="s">
        <v>147</v>
      </c>
      <c r="G21" s="9" t="s">
        <v>148</v>
      </c>
      <c r="H21" s="10" t="s">
        <v>27</v>
      </c>
      <c r="I21" s="9" t="s">
        <v>34</v>
      </c>
      <c r="J21" s="9" t="s">
        <v>35</v>
      </c>
      <c r="K21" s="10">
        <v>0</v>
      </c>
      <c r="L21" s="10">
        <v>134</v>
      </c>
      <c r="M21" s="10">
        <v>2018</v>
      </c>
      <c r="N21" s="10" t="s">
        <v>149</v>
      </c>
      <c r="O21" s="12">
        <v>9785160133430</v>
      </c>
      <c r="P21" s="9" t="s">
        <v>62</v>
      </c>
      <c r="Q21" s="9" t="s">
        <v>63</v>
      </c>
      <c r="R21" s="9" t="s">
        <v>39</v>
      </c>
      <c r="S21" s="9" t="s">
        <v>40</v>
      </c>
      <c r="T21" s="9"/>
      <c r="U21" s="10"/>
      <c r="V21" s="10"/>
      <c r="W21" s="10"/>
      <c r="X21" s="15" t="str">
        <f>HYPERLINK("http://znanium.com/bookread2.php?book=926933","Ознакомиться")</f>
        <v>Ознакомиться</v>
      </c>
      <c r="Y21" s="10" t="s">
        <v>66</v>
      </c>
      <c r="Z21" s="9"/>
    </row>
    <row r="22" spans="1:26" s="13" customFormat="1" ht="45">
      <c r="A22" s="9"/>
      <c r="B22" s="10" t="s">
        <v>150</v>
      </c>
      <c r="C22" s="11">
        <v>320</v>
      </c>
      <c r="D22" s="10"/>
      <c r="E22" s="9" t="s">
        <v>151</v>
      </c>
      <c r="F22" s="9" t="s">
        <v>152</v>
      </c>
      <c r="G22" s="9" t="s">
        <v>153</v>
      </c>
      <c r="H22" s="10" t="s">
        <v>27</v>
      </c>
      <c r="I22" s="9" t="s">
        <v>34</v>
      </c>
      <c r="J22" s="9" t="s">
        <v>35</v>
      </c>
      <c r="K22" s="10">
        <v>0</v>
      </c>
      <c r="L22" s="10">
        <v>126</v>
      </c>
      <c r="M22" s="10">
        <v>2018</v>
      </c>
      <c r="N22" s="10" t="s">
        <v>154</v>
      </c>
      <c r="O22" s="12">
        <v>9785160131863</v>
      </c>
      <c r="P22" s="9" t="s">
        <v>114</v>
      </c>
      <c r="Q22" s="9" t="s">
        <v>115</v>
      </c>
      <c r="R22" s="9" t="s">
        <v>39</v>
      </c>
      <c r="S22" s="9" t="s">
        <v>40</v>
      </c>
      <c r="T22" s="9"/>
      <c r="U22" s="10"/>
      <c r="V22" s="10"/>
      <c r="W22" s="10"/>
      <c r="X22" s="15" t="str">
        <f>HYPERLINK("http://znanium.com/bookread2.php?book=917811","Ознакомиться")</f>
        <v>Ознакомиться</v>
      </c>
      <c r="Y22" s="10" t="s">
        <v>66</v>
      </c>
      <c r="Z22" s="9"/>
    </row>
    <row r="23" spans="1:26" s="13" customFormat="1" ht="33.75">
      <c r="A23" s="9"/>
      <c r="B23" s="10" t="s">
        <v>155</v>
      </c>
      <c r="C23" s="14">
        <v>559.9</v>
      </c>
      <c r="D23" s="10"/>
      <c r="E23" s="9" t="s">
        <v>156</v>
      </c>
      <c r="F23" s="9" t="s">
        <v>157</v>
      </c>
      <c r="G23" s="9" t="s">
        <v>158</v>
      </c>
      <c r="H23" s="10" t="s">
        <v>46</v>
      </c>
      <c r="I23" s="9" t="s">
        <v>34</v>
      </c>
      <c r="J23" s="9" t="s">
        <v>71</v>
      </c>
      <c r="K23" s="10">
        <v>0</v>
      </c>
      <c r="L23" s="10">
        <v>211</v>
      </c>
      <c r="M23" s="10">
        <v>2018</v>
      </c>
      <c r="N23" s="10" t="s">
        <v>159</v>
      </c>
      <c r="O23" s="12">
        <v>9785160130859</v>
      </c>
      <c r="P23" s="9" t="s">
        <v>92</v>
      </c>
      <c r="Q23" s="9" t="s">
        <v>123</v>
      </c>
      <c r="R23" s="9" t="s">
        <v>51</v>
      </c>
      <c r="S23" s="9" t="s">
        <v>75</v>
      </c>
      <c r="T23" s="9"/>
      <c r="U23" s="10"/>
      <c r="V23" s="10"/>
      <c r="W23" s="10"/>
      <c r="X23" s="15" t="str">
        <f>HYPERLINK("http://znanium.com/bookread2.php?book=763302","Ознакомиться")</f>
        <v>Ознакомиться</v>
      </c>
      <c r="Y23" s="10" t="s">
        <v>160</v>
      </c>
      <c r="Z23" s="9"/>
    </row>
    <row r="24" spans="1:26" s="13" customFormat="1" ht="45">
      <c r="A24" s="9"/>
      <c r="B24" s="10" t="s">
        <v>161</v>
      </c>
      <c r="C24" s="11">
        <v>750</v>
      </c>
      <c r="D24" s="10"/>
      <c r="E24" s="9" t="s">
        <v>162</v>
      </c>
      <c r="F24" s="9" t="s">
        <v>163</v>
      </c>
      <c r="G24" s="9" t="s">
        <v>164</v>
      </c>
      <c r="H24" s="10" t="s">
        <v>46</v>
      </c>
      <c r="I24" s="9" t="s">
        <v>34</v>
      </c>
      <c r="J24" s="9" t="s">
        <v>71</v>
      </c>
      <c r="K24" s="10">
        <v>1</v>
      </c>
      <c r="L24" s="10">
        <v>286</v>
      </c>
      <c r="M24" s="10">
        <v>2018</v>
      </c>
      <c r="N24" s="10" t="s">
        <v>165</v>
      </c>
      <c r="O24" s="12">
        <v>9785160120744</v>
      </c>
      <c r="P24" s="9" t="s">
        <v>37</v>
      </c>
      <c r="Q24" s="9" t="s">
        <v>166</v>
      </c>
      <c r="R24" s="9" t="s">
        <v>74</v>
      </c>
      <c r="S24" s="9" t="s">
        <v>75</v>
      </c>
      <c r="T24" s="9" t="s">
        <v>167</v>
      </c>
      <c r="U24" s="10" t="s">
        <v>54</v>
      </c>
      <c r="V24" s="10"/>
      <c r="W24" s="10"/>
      <c r="X24" s="15" t="str">
        <f>HYPERLINK("http://znanium.com/bookread2.php?book=552644","Ознакомиться")</f>
        <v>Ознакомиться</v>
      </c>
      <c r="Y24" s="10" t="s">
        <v>108</v>
      </c>
      <c r="Z24" s="9"/>
    </row>
    <row r="25" spans="1:26" s="13" customFormat="1" ht="33.75">
      <c r="A25" s="9"/>
      <c r="B25" s="10" t="s">
        <v>168</v>
      </c>
      <c r="C25" s="14">
        <v>370</v>
      </c>
      <c r="D25" s="10"/>
      <c r="E25" s="9" t="s">
        <v>169</v>
      </c>
      <c r="F25" s="9" t="s">
        <v>170</v>
      </c>
      <c r="G25" s="9" t="s">
        <v>171</v>
      </c>
      <c r="H25" s="10" t="s">
        <v>46</v>
      </c>
      <c r="I25" s="9" t="s">
        <v>34</v>
      </c>
      <c r="J25" s="9" t="s">
        <v>71</v>
      </c>
      <c r="K25" s="10">
        <v>0</v>
      </c>
      <c r="L25" s="10">
        <v>144</v>
      </c>
      <c r="M25" s="10">
        <v>2016</v>
      </c>
      <c r="N25" s="10" t="s">
        <v>172</v>
      </c>
      <c r="O25" s="12">
        <v>9785160120652</v>
      </c>
      <c r="P25" s="9" t="s">
        <v>49</v>
      </c>
      <c r="Q25" s="9" t="s">
        <v>173</v>
      </c>
      <c r="R25" s="9" t="s">
        <v>51</v>
      </c>
      <c r="S25" s="9" t="s">
        <v>75</v>
      </c>
      <c r="T25" s="9"/>
      <c r="U25" s="10" t="s">
        <v>54</v>
      </c>
      <c r="V25" s="10"/>
      <c r="W25" s="10"/>
      <c r="X25" s="10"/>
      <c r="Y25" s="10" t="s">
        <v>174</v>
      </c>
      <c r="Z25" s="9"/>
    </row>
    <row r="26" spans="1:26" s="13" customFormat="1" ht="45">
      <c r="A26" s="9"/>
      <c r="B26" s="10" t="s">
        <v>175</v>
      </c>
      <c r="C26" s="14">
        <v>599.9</v>
      </c>
      <c r="D26" s="10"/>
      <c r="E26" s="9" t="s">
        <v>176</v>
      </c>
      <c r="F26" s="9" t="s">
        <v>177</v>
      </c>
      <c r="G26" s="9" t="s">
        <v>178</v>
      </c>
      <c r="H26" s="10" t="s">
        <v>46</v>
      </c>
      <c r="I26" s="9" t="s">
        <v>34</v>
      </c>
      <c r="J26" s="9" t="s">
        <v>35</v>
      </c>
      <c r="K26" s="10">
        <v>0</v>
      </c>
      <c r="L26" s="10">
        <v>226</v>
      </c>
      <c r="M26" s="10">
        <v>2018</v>
      </c>
      <c r="N26" s="10" t="s">
        <v>179</v>
      </c>
      <c r="O26" s="12">
        <v>9785160133386</v>
      </c>
      <c r="P26" s="9" t="s">
        <v>49</v>
      </c>
      <c r="Q26" s="9" t="s">
        <v>180</v>
      </c>
      <c r="R26" s="9" t="s">
        <v>39</v>
      </c>
      <c r="S26" s="9" t="s">
        <v>40</v>
      </c>
      <c r="T26" s="9"/>
      <c r="U26" s="10"/>
      <c r="V26" s="10"/>
      <c r="W26" s="10"/>
      <c r="X26" s="10"/>
      <c r="Y26" s="10" t="s">
        <v>41</v>
      </c>
      <c r="Z26" s="9"/>
    </row>
    <row r="27" spans="1:26" s="13" customFormat="1" ht="33.75">
      <c r="A27" s="9"/>
      <c r="B27" s="10" t="s">
        <v>181</v>
      </c>
      <c r="C27" s="14">
        <v>639.9</v>
      </c>
      <c r="D27" s="10"/>
      <c r="E27" s="9" t="s">
        <v>182</v>
      </c>
      <c r="F27" s="9" t="s">
        <v>183</v>
      </c>
      <c r="G27" s="9" t="s">
        <v>178</v>
      </c>
      <c r="H27" s="10" t="s">
        <v>46</v>
      </c>
      <c r="I27" s="9" t="s">
        <v>34</v>
      </c>
      <c r="J27" s="9" t="s">
        <v>35</v>
      </c>
      <c r="K27" s="10">
        <v>0</v>
      </c>
      <c r="L27" s="10">
        <v>242</v>
      </c>
      <c r="M27" s="10">
        <v>2018</v>
      </c>
      <c r="N27" s="10" t="s">
        <v>184</v>
      </c>
      <c r="O27" s="12">
        <v>9785160133331</v>
      </c>
      <c r="P27" s="9" t="s">
        <v>49</v>
      </c>
      <c r="Q27" s="9" t="s">
        <v>180</v>
      </c>
      <c r="R27" s="9" t="s">
        <v>39</v>
      </c>
      <c r="S27" s="9" t="s">
        <v>40</v>
      </c>
      <c r="T27" s="9"/>
      <c r="U27" s="10"/>
      <c r="V27" s="10"/>
      <c r="W27" s="10"/>
      <c r="X27" s="10"/>
      <c r="Y27" s="10" t="s">
        <v>41</v>
      </c>
      <c r="Z27" s="9"/>
    </row>
    <row r="28" spans="1:26" s="13" customFormat="1" ht="101.25">
      <c r="A28" s="9"/>
      <c r="B28" s="10" t="s">
        <v>185</v>
      </c>
      <c r="C28" s="11">
        <v>510</v>
      </c>
      <c r="D28" s="10"/>
      <c r="E28" s="9" t="s">
        <v>186</v>
      </c>
      <c r="F28" s="9" t="s">
        <v>187</v>
      </c>
      <c r="G28" s="9" t="s">
        <v>188</v>
      </c>
      <c r="H28" s="10" t="s">
        <v>46</v>
      </c>
      <c r="I28" s="9" t="s">
        <v>34</v>
      </c>
      <c r="J28" s="9" t="s">
        <v>71</v>
      </c>
      <c r="K28" s="10">
        <v>0</v>
      </c>
      <c r="L28" s="10">
        <v>202</v>
      </c>
      <c r="M28" s="10">
        <v>2017</v>
      </c>
      <c r="N28" s="10" t="s">
        <v>189</v>
      </c>
      <c r="O28" s="12">
        <v>9785160130927</v>
      </c>
      <c r="P28" s="9" t="s">
        <v>49</v>
      </c>
      <c r="Q28" s="9" t="s">
        <v>173</v>
      </c>
      <c r="R28" s="9" t="s">
        <v>74</v>
      </c>
      <c r="S28" s="9" t="s">
        <v>75</v>
      </c>
      <c r="T28" s="9" t="s">
        <v>190</v>
      </c>
      <c r="U28" s="10" t="s">
        <v>54</v>
      </c>
      <c r="V28" s="10" t="s">
        <v>54</v>
      </c>
      <c r="W28" s="10"/>
      <c r="X28" s="15" t="str">
        <f>HYPERLINK("http://znanium.com/bookread2.php?book=912394","Ознакомиться")</f>
        <v>Ознакомиться</v>
      </c>
      <c r="Y28" s="10" t="s">
        <v>66</v>
      </c>
      <c r="Z28" s="9"/>
    </row>
    <row r="29" spans="1:26" s="13" customFormat="1" ht="45">
      <c r="A29" s="9"/>
      <c r="B29" s="10" t="s">
        <v>191</v>
      </c>
      <c r="C29" s="11">
        <v>590</v>
      </c>
      <c r="D29" s="10"/>
      <c r="E29" s="9" t="s">
        <v>192</v>
      </c>
      <c r="F29" s="9" t="s">
        <v>193</v>
      </c>
      <c r="G29" s="9" t="s">
        <v>194</v>
      </c>
      <c r="H29" s="10" t="s">
        <v>46</v>
      </c>
      <c r="I29" s="9" t="s">
        <v>34</v>
      </c>
      <c r="J29" s="9" t="s">
        <v>121</v>
      </c>
      <c r="K29" s="10">
        <v>0</v>
      </c>
      <c r="L29" s="10">
        <v>198</v>
      </c>
      <c r="M29" s="10">
        <v>2018</v>
      </c>
      <c r="N29" s="10" t="s">
        <v>195</v>
      </c>
      <c r="O29" s="12">
        <v>9785160134185</v>
      </c>
      <c r="P29" s="9" t="s">
        <v>49</v>
      </c>
      <c r="Q29" s="9" t="s">
        <v>106</v>
      </c>
      <c r="R29" s="9" t="s">
        <v>39</v>
      </c>
      <c r="S29" s="9" t="s">
        <v>40</v>
      </c>
      <c r="T29" s="9"/>
      <c r="U29" s="10"/>
      <c r="V29" s="10"/>
      <c r="W29" s="10"/>
      <c r="X29" s="10"/>
      <c r="Y29" s="10" t="s">
        <v>196</v>
      </c>
      <c r="Z29" s="9"/>
    </row>
    <row r="30" spans="1:26" s="13" customFormat="1" ht="33.75">
      <c r="A30" s="9"/>
      <c r="B30" s="10" t="s">
        <v>197</v>
      </c>
      <c r="C30" s="11">
        <v>590</v>
      </c>
      <c r="D30" s="10"/>
      <c r="E30" s="9" t="s">
        <v>198</v>
      </c>
      <c r="F30" s="9" t="s">
        <v>199</v>
      </c>
      <c r="G30" s="9" t="s">
        <v>200</v>
      </c>
      <c r="H30" s="10" t="s">
        <v>46</v>
      </c>
      <c r="I30" s="9" t="s">
        <v>34</v>
      </c>
      <c r="J30" s="9" t="s">
        <v>35</v>
      </c>
      <c r="K30" s="10">
        <v>0</v>
      </c>
      <c r="L30" s="10">
        <v>194</v>
      </c>
      <c r="M30" s="10">
        <v>2018</v>
      </c>
      <c r="N30" s="10" t="s">
        <v>201</v>
      </c>
      <c r="O30" s="12">
        <v>9785160132594</v>
      </c>
      <c r="P30" s="9" t="s">
        <v>62</v>
      </c>
      <c r="Q30" s="9" t="s">
        <v>202</v>
      </c>
      <c r="R30" s="9" t="s">
        <v>39</v>
      </c>
      <c r="S30" s="9" t="s">
        <v>40</v>
      </c>
      <c r="T30" s="9"/>
      <c r="U30" s="10"/>
      <c r="V30" s="10"/>
      <c r="W30" s="10"/>
      <c r="X30" s="15" t="str">
        <f>HYPERLINK("http://znanium.com/bookread2.php?book=923729","Ознакомиться")</f>
        <v>Ознакомиться</v>
      </c>
      <c r="Y30" s="10" t="s">
        <v>66</v>
      </c>
      <c r="Z30" s="9"/>
    </row>
    <row r="31" spans="1:26" s="13" customFormat="1" ht="78.75">
      <c r="A31" s="9"/>
      <c r="B31" s="10" t="s">
        <v>203</v>
      </c>
      <c r="C31" s="11">
        <v>1700</v>
      </c>
      <c r="D31" s="10"/>
      <c r="E31" s="9" t="s">
        <v>204</v>
      </c>
      <c r="F31" s="9" t="s">
        <v>205</v>
      </c>
      <c r="G31" s="9" t="s">
        <v>206</v>
      </c>
      <c r="H31" s="10" t="s">
        <v>46</v>
      </c>
      <c r="I31" s="9" t="s">
        <v>34</v>
      </c>
      <c r="J31" s="9" t="s">
        <v>71</v>
      </c>
      <c r="K31" s="10">
        <v>0</v>
      </c>
      <c r="L31" s="10">
        <v>656</v>
      </c>
      <c r="M31" s="10">
        <v>2018</v>
      </c>
      <c r="N31" s="10" t="s">
        <v>207</v>
      </c>
      <c r="O31" s="12">
        <v>9785160133997</v>
      </c>
      <c r="P31" s="9" t="s">
        <v>49</v>
      </c>
      <c r="Q31" s="9" t="s">
        <v>106</v>
      </c>
      <c r="R31" s="9" t="s">
        <v>74</v>
      </c>
      <c r="S31" s="9" t="s">
        <v>65</v>
      </c>
      <c r="T31" s="9" t="s">
        <v>208</v>
      </c>
      <c r="U31" s="10"/>
      <c r="V31" s="10"/>
      <c r="W31" s="10"/>
      <c r="X31" s="15" t="str">
        <f>HYPERLINK("http://znanium.com/bookread2.php?book=930315","Ознакомиться")</f>
        <v>Ознакомиться</v>
      </c>
      <c r="Y31" s="10" t="s">
        <v>66</v>
      </c>
      <c r="Z31" s="9"/>
    </row>
    <row r="32" spans="1:26" s="13" customFormat="1" ht="78.75">
      <c r="A32" s="9"/>
      <c r="B32" s="10" t="s">
        <v>209</v>
      </c>
      <c r="C32" s="11">
        <v>820</v>
      </c>
      <c r="D32" s="10"/>
      <c r="E32" s="9" t="s">
        <v>210</v>
      </c>
      <c r="F32" s="9" t="s">
        <v>211</v>
      </c>
      <c r="G32" s="9" t="s">
        <v>212</v>
      </c>
      <c r="H32" s="10" t="s">
        <v>46</v>
      </c>
      <c r="I32" s="9" t="s">
        <v>34</v>
      </c>
      <c r="J32" s="9" t="s">
        <v>71</v>
      </c>
      <c r="K32" s="10">
        <v>0</v>
      </c>
      <c r="L32" s="10">
        <v>314</v>
      </c>
      <c r="M32" s="10">
        <v>2018</v>
      </c>
      <c r="N32" s="10" t="s">
        <v>213</v>
      </c>
      <c r="O32" s="12">
        <v>9785160130200</v>
      </c>
      <c r="P32" s="9" t="s">
        <v>49</v>
      </c>
      <c r="Q32" s="9" t="s">
        <v>50</v>
      </c>
      <c r="R32" s="9" t="s">
        <v>74</v>
      </c>
      <c r="S32" s="9" t="s">
        <v>75</v>
      </c>
      <c r="T32" s="9" t="s">
        <v>214</v>
      </c>
      <c r="U32" s="10"/>
      <c r="V32" s="10"/>
      <c r="W32" s="10"/>
      <c r="X32" s="10"/>
      <c r="Y32" s="10" t="s">
        <v>41</v>
      </c>
      <c r="Z32" s="9"/>
    </row>
    <row r="33" spans="1:26" s="13" customFormat="1" ht="90">
      <c r="A33" s="9"/>
      <c r="B33" s="10" t="s">
        <v>215</v>
      </c>
      <c r="C33" s="11">
        <v>1250</v>
      </c>
      <c r="D33" s="10"/>
      <c r="E33" s="9" t="s">
        <v>216</v>
      </c>
      <c r="F33" s="9" t="s">
        <v>217</v>
      </c>
      <c r="G33" s="9" t="s">
        <v>218</v>
      </c>
      <c r="H33" s="10" t="s">
        <v>46</v>
      </c>
      <c r="I33" s="9" t="s">
        <v>34</v>
      </c>
      <c r="J33" s="9" t="s">
        <v>71</v>
      </c>
      <c r="K33" s="10">
        <v>0</v>
      </c>
      <c r="L33" s="10">
        <v>467</v>
      </c>
      <c r="M33" s="10">
        <v>2018</v>
      </c>
      <c r="N33" s="10" t="s">
        <v>219</v>
      </c>
      <c r="O33" s="12">
        <v>9785160134000</v>
      </c>
      <c r="P33" s="9" t="s">
        <v>49</v>
      </c>
      <c r="Q33" s="9" t="s">
        <v>106</v>
      </c>
      <c r="R33" s="9" t="s">
        <v>74</v>
      </c>
      <c r="S33" s="9" t="s">
        <v>65</v>
      </c>
      <c r="T33" s="9" t="s">
        <v>220</v>
      </c>
      <c r="U33" s="10"/>
      <c r="V33" s="10"/>
      <c r="W33" s="10"/>
      <c r="X33" s="15" t="str">
        <f>HYPERLINK("http://znanium.com/bookread2.php?book=930317","Ознакомиться")</f>
        <v>Ознакомиться</v>
      </c>
      <c r="Y33" s="10" t="s">
        <v>66</v>
      </c>
      <c r="Z33" s="9"/>
    </row>
    <row r="34" spans="1:26" s="13" customFormat="1" ht="45">
      <c r="A34" s="9"/>
      <c r="B34" s="10" t="s">
        <v>221</v>
      </c>
      <c r="C34" s="14">
        <f>L34*2.35</f>
        <v>963.5</v>
      </c>
      <c r="D34" s="10"/>
      <c r="E34" s="9" t="s">
        <v>222</v>
      </c>
      <c r="F34" s="9" t="s">
        <v>223</v>
      </c>
      <c r="G34" s="9" t="s">
        <v>224</v>
      </c>
      <c r="H34" s="10" t="s">
        <v>46</v>
      </c>
      <c r="I34" s="9" t="s">
        <v>34</v>
      </c>
      <c r="J34" s="9" t="s">
        <v>35</v>
      </c>
      <c r="K34" s="10">
        <v>0</v>
      </c>
      <c r="L34" s="10">
        <v>410</v>
      </c>
      <c r="M34" s="10">
        <v>2018</v>
      </c>
      <c r="N34" s="10" t="s">
        <v>225</v>
      </c>
      <c r="O34" s="12">
        <v>9785160136066</v>
      </c>
      <c r="P34" s="9" t="s">
        <v>62</v>
      </c>
      <c r="Q34" s="9" t="s">
        <v>100</v>
      </c>
      <c r="R34" s="9" t="s">
        <v>39</v>
      </c>
      <c r="S34" s="9" t="s">
        <v>40</v>
      </c>
      <c r="T34" s="9"/>
      <c r="U34" s="10"/>
      <c r="V34" s="10"/>
      <c r="W34" s="10"/>
      <c r="X34" s="15" t="str">
        <f>HYPERLINK("http://znanium.com/bookread2.php?book=945371","Ознакомиться")</f>
        <v>Ознакомиться</v>
      </c>
      <c r="Y34" s="10" t="s">
        <v>66</v>
      </c>
      <c r="Z34" s="9"/>
    </row>
    <row r="35" spans="1:26" s="13" customFormat="1" ht="45">
      <c r="A35" s="9"/>
      <c r="B35" s="10" t="s">
        <v>226</v>
      </c>
      <c r="C35" s="11">
        <v>350</v>
      </c>
      <c r="D35" s="10"/>
      <c r="E35" s="9" t="s">
        <v>227</v>
      </c>
      <c r="F35" s="9" t="s">
        <v>228</v>
      </c>
      <c r="G35" s="9" t="s">
        <v>229</v>
      </c>
      <c r="H35" s="10" t="s">
        <v>27</v>
      </c>
      <c r="I35" s="9" t="s">
        <v>34</v>
      </c>
      <c r="J35" s="9" t="s">
        <v>121</v>
      </c>
      <c r="K35" s="10">
        <v>0</v>
      </c>
      <c r="L35" s="10">
        <v>130</v>
      </c>
      <c r="M35" s="10">
        <v>2018</v>
      </c>
      <c r="N35" s="10" t="s">
        <v>230</v>
      </c>
      <c r="O35" s="12">
        <v>9785160132426</v>
      </c>
      <c r="P35" s="9" t="s">
        <v>49</v>
      </c>
      <c r="Q35" s="9" t="s">
        <v>73</v>
      </c>
      <c r="R35" s="9" t="s">
        <v>39</v>
      </c>
      <c r="S35" s="9" t="s">
        <v>40</v>
      </c>
      <c r="T35" s="9"/>
      <c r="U35" s="10"/>
      <c r="V35" s="10"/>
      <c r="W35" s="10"/>
      <c r="X35" s="10"/>
      <c r="Y35" s="10" t="s">
        <v>231</v>
      </c>
      <c r="Z35" s="9"/>
    </row>
    <row r="36" spans="1:26" s="13" customFormat="1" ht="56.25">
      <c r="A36" s="9"/>
      <c r="B36" s="10" t="s">
        <v>232</v>
      </c>
      <c r="C36" s="11">
        <v>800</v>
      </c>
      <c r="D36" s="10"/>
      <c r="E36" s="9" t="s">
        <v>233</v>
      </c>
      <c r="F36" s="9" t="s">
        <v>234</v>
      </c>
      <c r="G36" s="9" t="s">
        <v>235</v>
      </c>
      <c r="H36" s="10" t="s">
        <v>46</v>
      </c>
      <c r="I36" s="9" t="s">
        <v>34</v>
      </c>
      <c r="J36" s="9" t="s">
        <v>236</v>
      </c>
      <c r="K36" s="10">
        <v>0</v>
      </c>
      <c r="L36" s="10">
        <v>308</v>
      </c>
      <c r="M36" s="10">
        <v>2018</v>
      </c>
      <c r="N36" s="10" t="s">
        <v>237</v>
      </c>
      <c r="O36" s="12">
        <v>9785160133584</v>
      </c>
      <c r="P36" s="9" t="s">
        <v>92</v>
      </c>
      <c r="Q36" s="9" t="s">
        <v>93</v>
      </c>
      <c r="R36" s="9" t="s">
        <v>51</v>
      </c>
      <c r="S36" s="9" t="s">
        <v>75</v>
      </c>
      <c r="T36" s="9" t="s">
        <v>238</v>
      </c>
      <c r="U36" s="10" t="s">
        <v>54</v>
      </c>
      <c r="V36" s="10"/>
      <c r="W36" s="10"/>
      <c r="X36" s="10"/>
      <c r="Y36" s="10" t="s">
        <v>239</v>
      </c>
      <c r="Z36" s="9"/>
    </row>
    <row r="37" spans="1:26" s="13" customFormat="1" ht="56.25">
      <c r="A37" s="9"/>
      <c r="B37" s="10" t="s">
        <v>240</v>
      </c>
      <c r="C37" s="11">
        <v>1090</v>
      </c>
      <c r="D37" s="10"/>
      <c r="E37" s="9" t="s">
        <v>241</v>
      </c>
      <c r="F37" s="9" t="s">
        <v>242</v>
      </c>
      <c r="G37" s="9" t="s">
        <v>243</v>
      </c>
      <c r="H37" s="10" t="s">
        <v>46</v>
      </c>
      <c r="I37" s="9" t="s">
        <v>34</v>
      </c>
      <c r="J37" s="9" t="s">
        <v>244</v>
      </c>
      <c r="K37" s="10">
        <v>0</v>
      </c>
      <c r="L37" s="10">
        <v>413</v>
      </c>
      <c r="M37" s="10">
        <v>2018</v>
      </c>
      <c r="N37" s="10" t="s">
        <v>245</v>
      </c>
      <c r="O37" s="12">
        <v>9785160134284</v>
      </c>
      <c r="P37" s="9" t="s">
        <v>37</v>
      </c>
      <c r="Q37" s="9" t="s">
        <v>246</v>
      </c>
      <c r="R37" s="9" t="s">
        <v>51</v>
      </c>
      <c r="S37" s="9" t="s">
        <v>94</v>
      </c>
      <c r="T37" s="9" t="s">
        <v>247</v>
      </c>
      <c r="U37" s="10" t="s">
        <v>54</v>
      </c>
      <c r="V37" s="10"/>
      <c r="W37" s="10"/>
      <c r="X37" s="10"/>
      <c r="Y37" s="10" t="s">
        <v>196</v>
      </c>
      <c r="Z37" s="9"/>
    </row>
    <row r="38" spans="1:26" s="13" customFormat="1" ht="45">
      <c r="A38" s="9"/>
      <c r="B38" s="10" t="s">
        <v>248</v>
      </c>
      <c r="C38" s="11">
        <v>750</v>
      </c>
      <c r="D38" s="10"/>
      <c r="E38" s="9" t="s">
        <v>249</v>
      </c>
      <c r="F38" s="9" t="s">
        <v>250</v>
      </c>
      <c r="G38" s="9" t="s">
        <v>251</v>
      </c>
      <c r="H38" s="10" t="s">
        <v>46</v>
      </c>
      <c r="I38" s="9" t="s">
        <v>34</v>
      </c>
      <c r="J38" s="9" t="s">
        <v>35</v>
      </c>
      <c r="K38" s="10">
        <v>0</v>
      </c>
      <c r="L38" s="10">
        <v>231</v>
      </c>
      <c r="M38" s="10">
        <v>2018</v>
      </c>
      <c r="N38" s="10" t="s">
        <v>252</v>
      </c>
      <c r="O38" s="12">
        <v>9785160131870</v>
      </c>
      <c r="P38" s="9" t="s">
        <v>62</v>
      </c>
      <c r="Q38" s="9" t="s">
        <v>202</v>
      </c>
      <c r="R38" s="9" t="s">
        <v>39</v>
      </c>
      <c r="S38" s="9" t="s">
        <v>40</v>
      </c>
      <c r="T38" s="9"/>
      <c r="U38" s="10"/>
      <c r="V38" s="10"/>
      <c r="W38" s="10"/>
      <c r="X38" s="15" t="str">
        <f>HYPERLINK("http://znanium.com/bookread2.php?book=917812","Ознакомиться")</f>
        <v>Ознакомиться</v>
      </c>
      <c r="Y38" s="10" t="s">
        <v>66</v>
      </c>
      <c r="Z38" s="9"/>
    </row>
    <row r="39" spans="1:26" s="13" customFormat="1" ht="67.5">
      <c r="A39" s="9"/>
      <c r="B39" s="10" t="s">
        <v>253</v>
      </c>
      <c r="C39" s="11">
        <v>450</v>
      </c>
      <c r="D39" s="10"/>
      <c r="E39" s="9" t="s">
        <v>254</v>
      </c>
      <c r="F39" s="9" t="s">
        <v>255</v>
      </c>
      <c r="G39" s="9" t="s">
        <v>256</v>
      </c>
      <c r="H39" s="10" t="s">
        <v>46</v>
      </c>
      <c r="I39" s="9" t="s">
        <v>34</v>
      </c>
      <c r="J39" s="9" t="s">
        <v>71</v>
      </c>
      <c r="K39" s="10">
        <v>0</v>
      </c>
      <c r="L39" s="10">
        <v>178</v>
      </c>
      <c r="M39" s="10">
        <v>2018</v>
      </c>
      <c r="N39" s="10" t="s">
        <v>257</v>
      </c>
      <c r="O39" s="12">
        <v>9785160129297</v>
      </c>
      <c r="P39" s="9" t="s">
        <v>92</v>
      </c>
      <c r="Q39" s="9" t="s">
        <v>123</v>
      </c>
      <c r="R39" s="9" t="s">
        <v>51</v>
      </c>
      <c r="S39" s="9" t="s">
        <v>75</v>
      </c>
      <c r="T39" s="9" t="s">
        <v>258</v>
      </c>
      <c r="U39" s="10"/>
      <c r="V39" s="10"/>
      <c r="W39" s="10"/>
      <c r="X39" s="15" t="str">
        <f>HYPERLINK("http://znanium.com/bookread2.php?book=894778","Ознакомиться")</f>
        <v>Ознакомиться</v>
      </c>
      <c r="Y39" s="10" t="s">
        <v>66</v>
      </c>
      <c r="Z39" s="9"/>
    </row>
    <row r="40" spans="1:26" s="13" customFormat="1" ht="45">
      <c r="A40" s="9"/>
      <c r="B40" s="10" t="s">
        <v>259</v>
      </c>
      <c r="C40" s="11">
        <v>660</v>
      </c>
      <c r="D40" s="10"/>
      <c r="E40" s="9" t="s">
        <v>260</v>
      </c>
      <c r="F40" s="9" t="s">
        <v>261</v>
      </c>
      <c r="G40" s="9" t="s">
        <v>262</v>
      </c>
      <c r="H40" s="10" t="s">
        <v>46</v>
      </c>
      <c r="I40" s="9" t="s">
        <v>34</v>
      </c>
      <c r="J40" s="9" t="s">
        <v>35</v>
      </c>
      <c r="K40" s="10">
        <v>0</v>
      </c>
      <c r="L40" s="10">
        <v>252</v>
      </c>
      <c r="M40" s="10">
        <v>2018</v>
      </c>
      <c r="N40" s="10" t="s">
        <v>263</v>
      </c>
      <c r="O40" s="12">
        <v>9785160132891</v>
      </c>
      <c r="P40" s="9" t="s">
        <v>37</v>
      </c>
      <c r="Q40" s="9" t="s">
        <v>166</v>
      </c>
      <c r="R40" s="9" t="s">
        <v>39</v>
      </c>
      <c r="S40" s="9" t="s">
        <v>40</v>
      </c>
      <c r="T40" s="9"/>
      <c r="U40" s="10"/>
      <c r="V40" s="10"/>
      <c r="W40" s="10"/>
      <c r="X40" s="15" t="str">
        <f>HYPERLINK("http://znanium.com/bookread2.php?book=924984","Ознакомиться")</f>
        <v>Ознакомиться</v>
      </c>
      <c r="Y40" s="10" t="s">
        <v>66</v>
      </c>
      <c r="Z40" s="9"/>
    </row>
  </sheetData>
  <sheetProtection selectLockedCells="1" selectUnlockedCells="1"/>
  <mergeCells count="6">
    <mergeCell ref="A1:E1"/>
    <mergeCell ref="F1:I5"/>
    <mergeCell ref="A2:E2"/>
    <mergeCell ref="A3:E3"/>
    <mergeCell ref="A4:E4"/>
    <mergeCell ref="A5:E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tabSelected="1" workbookViewId="0" topLeftCell="A1">
      <selection activeCell="F1" sqref="F1"/>
    </sheetView>
  </sheetViews>
  <sheetFormatPr defaultColWidth="8.00390625" defaultRowHeight="15"/>
  <cols>
    <col min="1" max="1" width="5.7109375" style="0" customWidth="1"/>
    <col min="2" max="2" width="10.7109375" style="0" customWidth="1"/>
    <col min="3" max="3" width="8.7109375" style="0" customWidth="1"/>
    <col min="4" max="4" width="5.7109375" style="0" customWidth="1"/>
    <col min="5" max="6" width="40.7109375" style="0" customWidth="1"/>
    <col min="7" max="7" width="20.7109375" style="0" customWidth="1"/>
    <col min="8" max="8" width="10.7109375" style="0" customWidth="1"/>
    <col min="9" max="9" width="15.7109375" style="0" customWidth="1"/>
    <col min="10" max="10" width="20.7109375" style="0" customWidth="1"/>
    <col min="11" max="13" width="5.7109375" style="0" customWidth="1"/>
    <col min="14" max="15" width="15.7109375" style="0" customWidth="1"/>
    <col min="16" max="17" width="30.7109375" style="0" customWidth="1"/>
    <col min="18" max="19" width="20.7109375" style="0" customWidth="1"/>
    <col min="20" max="20" width="40.7109375" style="0" customWidth="1"/>
    <col min="21" max="21" width="5.7109375" style="0" customWidth="1"/>
    <col min="22" max="22" width="10.7109375" style="0" customWidth="1"/>
    <col min="23" max="23" width="12.7109375" style="0" customWidth="1"/>
    <col min="24" max="25" width="20.7109375" style="0" customWidth="1"/>
    <col min="26" max="16384" width="9.00390625" style="0" customWidth="1"/>
  </cols>
  <sheetData>
    <row r="1" spans="1:9" ht="15.75" customHeight="1">
      <c r="A1" s="1" t="s">
        <v>0</v>
      </c>
      <c r="B1" s="1"/>
      <c r="C1" s="1"/>
      <c r="D1" s="1"/>
      <c r="E1" s="1"/>
      <c r="F1" s="2" t="s">
        <v>264</v>
      </c>
      <c r="G1" s="2"/>
      <c r="H1" s="2"/>
      <c r="I1" s="2"/>
    </row>
    <row r="2" spans="1:9" ht="15">
      <c r="A2" s="3" t="s">
        <v>2</v>
      </c>
      <c r="B2" s="3"/>
      <c r="C2" s="3"/>
      <c r="D2" s="3"/>
      <c r="E2" s="3"/>
      <c r="F2" s="2"/>
      <c r="G2" s="2"/>
      <c r="H2" s="2"/>
      <c r="I2" s="2"/>
    </row>
    <row r="3" spans="1:9" ht="15">
      <c r="A3" s="3" t="s">
        <v>3</v>
      </c>
      <c r="B3" s="3"/>
      <c r="C3" s="3"/>
      <c r="D3" s="3"/>
      <c r="E3" s="3"/>
      <c r="F3" s="2"/>
      <c r="G3" s="2"/>
      <c r="H3" s="2"/>
      <c r="I3" s="2"/>
    </row>
    <row r="4" spans="1:9" ht="15">
      <c r="A4" s="4">
        <f>HYPERLINK("mailto:books@infra-m.ru")</f>
        <v>0</v>
      </c>
      <c r="B4" s="4"/>
      <c r="C4" s="4"/>
      <c r="D4" s="4"/>
      <c r="E4" s="4"/>
      <c r="F4" s="2"/>
      <c r="G4" s="2"/>
      <c r="H4" s="2"/>
      <c r="I4" s="2"/>
    </row>
    <row r="5" spans="1:9" ht="15">
      <c r="A5" s="4">
        <f>HYPERLINK("http://infra-m.ru")</f>
        <v>0</v>
      </c>
      <c r="B5" s="4"/>
      <c r="C5" s="4"/>
      <c r="D5" s="4"/>
      <c r="E5" s="4"/>
      <c r="F5" s="2"/>
      <c r="G5" s="2"/>
      <c r="H5" s="2"/>
      <c r="I5" s="2"/>
    </row>
    <row r="6" spans="1:9" ht="15">
      <c r="A6" t="s">
        <v>4</v>
      </c>
      <c r="B6" s="5"/>
      <c r="C6" s="5"/>
      <c r="D6" s="5"/>
      <c r="E6" s="5"/>
      <c r="F6" s="6"/>
      <c r="G6" s="6"/>
      <c r="H6" s="6"/>
      <c r="I6" s="6"/>
    </row>
    <row r="7" spans="1:26" s="8" customFormat="1" ht="39.75" customHeigh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/>
    </row>
    <row r="8" spans="1:26" s="13" customFormat="1" ht="33.75">
      <c r="A8" s="9"/>
      <c r="B8" s="10" t="s">
        <v>265</v>
      </c>
      <c r="C8" s="14">
        <v>719.9</v>
      </c>
      <c r="D8" s="10"/>
      <c r="E8" s="9" t="s">
        <v>266</v>
      </c>
      <c r="F8" s="9" t="s">
        <v>267</v>
      </c>
      <c r="G8" s="9" t="s">
        <v>268</v>
      </c>
      <c r="H8" s="10" t="s">
        <v>46</v>
      </c>
      <c r="I8" s="9" t="s">
        <v>34</v>
      </c>
      <c r="J8" s="9" t="s">
        <v>90</v>
      </c>
      <c r="K8" s="10">
        <v>0</v>
      </c>
      <c r="L8" s="10">
        <v>273</v>
      </c>
      <c r="M8" s="10">
        <v>2018</v>
      </c>
      <c r="N8" s="10" t="s">
        <v>269</v>
      </c>
      <c r="O8" s="12">
        <v>9785160130682</v>
      </c>
      <c r="P8" s="9"/>
      <c r="Q8" s="9"/>
      <c r="R8" s="9" t="s">
        <v>74</v>
      </c>
      <c r="S8" s="9" t="s">
        <v>94</v>
      </c>
      <c r="T8" s="9"/>
      <c r="U8" s="10"/>
      <c r="V8" s="10" t="s">
        <v>54</v>
      </c>
      <c r="W8" s="10"/>
      <c r="X8" s="10"/>
      <c r="Y8" s="10" t="s">
        <v>270</v>
      </c>
      <c r="Z8" s="9"/>
    </row>
    <row r="9" spans="1:26" s="13" customFormat="1" ht="56.25">
      <c r="A9" s="9"/>
      <c r="B9" s="10" t="s">
        <v>271</v>
      </c>
      <c r="C9" s="14">
        <f>L9*2.35</f>
        <v>423</v>
      </c>
      <c r="D9" s="10"/>
      <c r="E9" s="9" t="s">
        <v>272</v>
      </c>
      <c r="F9" s="9" t="s">
        <v>273</v>
      </c>
      <c r="G9" s="9" t="s">
        <v>274</v>
      </c>
      <c r="H9" s="10" t="s">
        <v>27</v>
      </c>
      <c r="I9" s="9" t="s">
        <v>129</v>
      </c>
      <c r="J9" s="9" t="s">
        <v>275</v>
      </c>
      <c r="K9" s="10">
        <v>30</v>
      </c>
      <c r="L9" s="10">
        <v>180</v>
      </c>
      <c r="M9" s="10">
        <v>2018</v>
      </c>
      <c r="N9" s="10" t="s">
        <v>276</v>
      </c>
      <c r="O9" s="12">
        <v>9785000914786</v>
      </c>
      <c r="P9" s="9" t="s">
        <v>62</v>
      </c>
      <c r="Q9" s="9" t="s">
        <v>63</v>
      </c>
      <c r="R9" s="9" t="s">
        <v>51</v>
      </c>
      <c r="S9" s="9" t="s">
        <v>277</v>
      </c>
      <c r="T9" s="9" t="s">
        <v>278</v>
      </c>
      <c r="U9" s="10"/>
      <c r="V9" s="10"/>
      <c r="W9" s="10"/>
      <c r="X9" s="15">
        <f>HYPERLINK("http://znanium.com/bookread2.php?book=191832","Ознакомиться")</f>
        <v>0</v>
      </c>
      <c r="Y9" s="10" t="s">
        <v>85</v>
      </c>
      <c r="Z9" s="9"/>
    </row>
    <row r="10" spans="1:26" s="13" customFormat="1" ht="45">
      <c r="A10" s="9"/>
      <c r="B10" s="10" t="s">
        <v>279</v>
      </c>
      <c r="C10" s="14">
        <v>479.9</v>
      </c>
      <c r="D10" s="10"/>
      <c r="E10" s="9" t="s">
        <v>280</v>
      </c>
      <c r="F10" s="9" t="s">
        <v>281</v>
      </c>
      <c r="G10" s="9" t="s">
        <v>282</v>
      </c>
      <c r="H10" s="10" t="s">
        <v>46</v>
      </c>
      <c r="I10" s="9" t="s">
        <v>34</v>
      </c>
      <c r="J10" s="9" t="s">
        <v>35</v>
      </c>
      <c r="K10" s="10">
        <v>0</v>
      </c>
      <c r="L10" s="10">
        <v>179</v>
      </c>
      <c r="M10" s="10">
        <v>2018</v>
      </c>
      <c r="N10" s="10" t="s">
        <v>283</v>
      </c>
      <c r="O10" s="12">
        <v>9785160134994</v>
      </c>
      <c r="P10" s="9"/>
      <c r="Q10" s="9"/>
      <c r="R10" s="9" t="s">
        <v>39</v>
      </c>
      <c r="S10" s="9" t="s">
        <v>40</v>
      </c>
      <c r="T10" s="9"/>
      <c r="U10" s="10"/>
      <c r="V10" s="10"/>
      <c r="W10" s="10"/>
      <c r="X10" s="10"/>
      <c r="Y10" s="10" t="s">
        <v>284</v>
      </c>
      <c r="Z10" s="9"/>
    </row>
    <row r="11" spans="1:26" s="13" customFormat="1" ht="45">
      <c r="A11" s="9"/>
      <c r="B11" s="10" t="s">
        <v>285</v>
      </c>
      <c r="C11" s="14">
        <v>529.9</v>
      </c>
      <c r="D11" s="10"/>
      <c r="E11" s="9" t="s">
        <v>286</v>
      </c>
      <c r="F11" s="9" t="s">
        <v>287</v>
      </c>
      <c r="G11" s="9" t="s">
        <v>288</v>
      </c>
      <c r="H11" s="10" t="s">
        <v>46</v>
      </c>
      <c r="I11" s="9" t="s">
        <v>34</v>
      </c>
      <c r="J11" s="9" t="s">
        <v>35</v>
      </c>
      <c r="K11" s="10">
        <v>0</v>
      </c>
      <c r="L11" s="10">
        <v>200</v>
      </c>
      <c r="M11" s="10">
        <v>2018</v>
      </c>
      <c r="N11" s="10" t="s">
        <v>289</v>
      </c>
      <c r="O11" s="12">
        <v>9785160133089</v>
      </c>
      <c r="P11" s="9"/>
      <c r="Q11" s="9"/>
      <c r="R11" s="9" t="s">
        <v>39</v>
      </c>
      <c r="S11" s="9" t="s">
        <v>40</v>
      </c>
      <c r="T11" s="9"/>
      <c r="U11" s="10"/>
      <c r="V11" s="10"/>
      <c r="W11" s="10"/>
      <c r="X11" s="10"/>
      <c r="Y11" s="10" t="s">
        <v>290</v>
      </c>
      <c r="Z11" s="9"/>
    </row>
    <row r="12" spans="1:26" s="13" customFormat="1" ht="33.75">
      <c r="A12" s="9"/>
      <c r="B12" s="10" t="s">
        <v>291</v>
      </c>
      <c r="C12" s="14">
        <f aca="true" t="shared" si="0" ref="C12:C14">L12*2.35</f>
        <v>963.5</v>
      </c>
      <c r="D12" s="10"/>
      <c r="E12" s="9" t="s">
        <v>292</v>
      </c>
      <c r="F12" s="9" t="s">
        <v>293</v>
      </c>
      <c r="G12" s="9" t="s">
        <v>294</v>
      </c>
      <c r="H12" s="10" t="s">
        <v>46</v>
      </c>
      <c r="I12" s="9" t="s">
        <v>34</v>
      </c>
      <c r="J12" s="9"/>
      <c r="K12" s="10">
        <v>0</v>
      </c>
      <c r="L12" s="10">
        <v>410</v>
      </c>
      <c r="M12" s="10">
        <v>2018</v>
      </c>
      <c r="N12" s="10" t="s">
        <v>295</v>
      </c>
      <c r="O12" s="12">
        <v>9785160131504</v>
      </c>
      <c r="P12" s="9"/>
      <c r="Q12" s="9"/>
      <c r="R12" s="9" t="s">
        <v>74</v>
      </c>
      <c r="S12" s="9" t="s">
        <v>75</v>
      </c>
      <c r="T12" s="9"/>
      <c r="U12" s="10"/>
      <c r="V12" s="10"/>
      <c r="W12" s="10"/>
      <c r="X12" s="10"/>
      <c r="Y12" s="10" t="s">
        <v>290</v>
      </c>
      <c r="Z12" s="9"/>
    </row>
    <row r="13" spans="1:26" s="13" customFormat="1" ht="33.75">
      <c r="A13" s="9"/>
      <c r="B13" s="10" t="s">
        <v>296</v>
      </c>
      <c r="C13" s="14">
        <f t="shared" si="0"/>
        <v>1316</v>
      </c>
      <c r="D13" s="10"/>
      <c r="E13" s="9" t="s">
        <v>297</v>
      </c>
      <c r="F13" s="9" t="s">
        <v>298</v>
      </c>
      <c r="G13" s="9" t="s">
        <v>299</v>
      </c>
      <c r="H13" s="10" t="s">
        <v>46</v>
      </c>
      <c r="I13" s="9" t="s">
        <v>34</v>
      </c>
      <c r="J13" s="9" t="s">
        <v>35</v>
      </c>
      <c r="K13" s="10">
        <v>0</v>
      </c>
      <c r="L13" s="10">
        <v>560</v>
      </c>
      <c r="M13" s="10">
        <v>2018</v>
      </c>
      <c r="N13" s="10" t="s">
        <v>300</v>
      </c>
      <c r="O13" s="12">
        <v>9785160134413</v>
      </c>
      <c r="P13" s="9"/>
      <c r="Q13" s="9"/>
      <c r="R13" s="9" t="s">
        <v>39</v>
      </c>
      <c r="S13" s="9" t="s">
        <v>40</v>
      </c>
      <c r="T13" s="9"/>
      <c r="U13" s="10"/>
      <c r="V13" s="10"/>
      <c r="W13" s="10"/>
      <c r="X13" s="10"/>
      <c r="Y13" s="10" t="s">
        <v>301</v>
      </c>
      <c r="Z13" s="9"/>
    </row>
    <row r="14" spans="1:26" s="13" customFormat="1" ht="33.75">
      <c r="A14" s="9"/>
      <c r="B14" s="10" t="s">
        <v>302</v>
      </c>
      <c r="C14" s="14">
        <f t="shared" si="0"/>
        <v>1316</v>
      </c>
      <c r="D14" s="10"/>
      <c r="E14" s="9" t="s">
        <v>303</v>
      </c>
      <c r="F14" s="9" t="s">
        <v>304</v>
      </c>
      <c r="G14" s="9" t="s">
        <v>299</v>
      </c>
      <c r="H14" s="10" t="s">
        <v>46</v>
      </c>
      <c r="I14" s="9" t="s">
        <v>34</v>
      </c>
      <c r="J14" s="9" t="s">
        <v>35</v>
      </c>
      <c r="K14" s="10">
        <v>0</v>
      </c>
      <c r="L14" s="10">
        <v>560</v>
      </c>
      <c r="M14" s="10">
        <v>2018</v>
      </c>
      <c r="N14" s="10" t="s">
        <v>305</v>
      </c>
      <c r="O14" s="12">
        <v>9785160133096</v>
      </c>
      <c r="P14" s="9"/>
      <c r="Q14" s="9"/>
      <c r="R14" s="9" t="s">
        <v>39</v>
      </c>
      <c r="S14" s="9" t="s">
        <v>40</v>
      </c>
      <c r="T14" s="9"/>
      <c r="U14" s="10"/>
      <c r="V14" s="10"/>
      <c r="W14" s="10"/>
      <c r="X14" s="10"/>
      <c r="Y14" s="10" t="s">
        <v>306</v>
      </c>
      <c r="Z14" s="9"/>
    </row>
    <row r="15" spans="1:26" s="13" customFormat="1" ht="33.75">
      <c r="A15" s="9"/>
      <c r="B15" s="10" t="s">
        <v>307</v>
      </c>
      <c r="C15" s="11">
        <v>1110</v>
      </c>
      <c r="D15" s="10"/>
      <c r="E15" s="9" t="s">
        <v>308</v>
      </c>
      <c r="F15" s="9" t="s">
        <v>309</v>
      </c>
      <c r="G15" s="9" t="s">
        <v>206</v>
      </c>
      <c r="H15" s="10" t="s">
        <v>46</v>
      </c>
      <c r="I15" s="9" t="s">
        <v>34</v>
      </c>
      <c r="J15" s="9"/>
      <c r="K15" s="10">
        <v>0</v>
      </c>
      <c r="L15" s="10">
        <v>427</v>
      </c>
      <c r="M15" s="10">
        <v>2018</v>
      </c>
      <c r="N15" s="10" t="s">
        <v>310</v>
      </c>
      <c r="O15" s="12">
        <v>9785160131238</v>
      </c>
      <c r="P15" s="9"/>
      <c r="Q15" s="9"/>
      <c r="R15" s="9" t="s">
        <v>74</v>
      </c>
      <c r="S15" s="9" t="s">
        <v>75</v>
      </c>
      <c r="T15" s="9"/>
      <c r="U15" s="10"/>
      <c r="V15" s="10"/>
      <c r="W15" s="10"/>
      <c r="X15" s="10"/>
      <c r="Y15" s="10" t="s">
        <v>301</v>
      </c>
      <c r="Z15" s="9"/>
    </row>
    <row r="16" spans="1:26" s="13" customFormat="1" ht="33.75">
      <c r="A16" s="9"/>
      <c r="B16" s="10" t="s">
        <v>311</v>
      </c>
      <c r="C16" s="11">
        <v>1000</v>
      </c>
      <c r="D16" s="10"/>
      <c r="E16" s="9" t="s">
        <v>312</v>
      </c>
      <c r="F16" s="9" t="s">
        <v>313</v>
      </c>
      <c r="G16" s="9" t="s">
        <v>314</v>
      </c>
      <c r="H16" s="10" t="s">
        <v>46</v>
      </c>
      <c r="I16" s="9" t="s">
        <v>34</v>
      </c>
      <c r="J16" s="9"/>
      <c r="K16" s="10">
        <v>0</v>
      </c>
      <c r="L16" s="10">
        <v>384</v>
      </c>
      <c r="M16" s="10">
        <v>2018</v>
      </c>
      <c r="N16" s="10" t="s">
        <v>315</v>
      </c>
      <c r="O16" s="12">
        <v>9785160131764</v>
      </c>
      <c r="P16" s="9"/>
      <c r="Q16" s="9"/>
      <c r="R16" s="9" t="s">
        <v>51</v>
      </c>
      <c r="S16" s="9" t="s">
        <v>75</v>
      </c>
      <c r="T16" s="9"/>
      <c r="U16" s="10"/>
      <c r="V16" s="10"/>
      <c r="W16" s="10"/>
      <c r="X16" s="10"/>
      <c r="Y16" s="10" t="s">
        <v>316</v>
      </c>
      <c r="Z16" s="9"/>
    </row>
    <row r="17" spans="1:26" s="13" customFormat="1" ht="33.75">
      <c r="A17" s="9"/>
      <c r="B17" s="10" t="s">
        <v>317</v>
      </c>
      <c r="C17" s="14">
        <v>559.9</v>
      </c>
      <c r="D17" s="10"/>
      <c r="E17" s="9" t="s">
        <v>318</v>
      </c>
      <c r="F17" s="9" t="s">
        <v>319</v>
      </c>
      <c r="G17" s="9" t="s">
        <v>320</v>
      </c>
      <c r="H17" s="10" t="s">
        <v>46</v>
      </c>
      <c r="I17" s="9" t="s">
        <v>34</v>
      </c>
      <c r="J17" s="9"/>
      <c r="K17" s="10">
        <v>0</v>
      </c>
      <c r="L17" s="10">
        <v>210</v>
      </c>
      <c r="M17" s="10">
        <v>2018</v>
      </c>
      <c r="N17" s="10" t="s">
        <v>321</v>
      </c>
      <c r="O17" s="12">
        <v>9785160132785</v>
      </c>
      <c r="P17" s="9"/>
      <c r="Q17" s="9"/>
      <c r="R17" s="9" t="s">
        <v>51</v>
      </c>
      <c r="S17" s="9" t="s">
        <v>65</v>
      </c>
      <c r="T17" s="9"/>
      <c r="U17" s="10"/>
      <c r="V17" s="10"/>
      <c r="W17" s="10"/>
      <c r="X17" s="10"/>
      <c r="Y17" s="10" t="s">
        <v>322</v>
      </c>
      <c r="Z17" s="9"/>
    </row>
    <row r="18" spans="1:26" s="13" customFormat="1" ht="33.75">
      <c r="A18" s="9"/>
      <c r="B18" s="10" t="s">
        <v>323</v>
      </c>
      <c r="C18" s="14">
        <v>769.9</v>
      </c>
      <c r="D18" s="10"/>
      <c r="E18" s="9" t="s">
        <v>324</v>
      </c>
      <c r="F18" s="9" t="s">
        <v>325</v>
      </c>
      <c r="G18" s="9" t="s">
        <v>326</v>
      </c>
      <c r="H18" s="10" t="s">
        <v>46</v>
      </c>
      <c r="I18" s="9" t="s">
        <v>34</v>
      </c>
      <c r="J18" s="9" t="s">
        <v>35</v>
      </c>
      <c r="K18" s="10">
        <v>0</v>
      </c>
      <c r="L18" s="10">
        <v>294</v>
      </c>
      <c r="M18" s="10">
        <v>2018</v>
      </c>
      <c r="N18" s="10" t="s">
        <v>327</v>
      </c>
      <c r="O18" s="12">
        <v>9785160133065</v>
      </c>
      <c r="P18" s="9"/>
      <c r="Q18" s="9"/>
      <c r="R18" s="9" t="s">
        <v>39</v>
      </c>
      <c r="S18" s="9" t="s">
        <v>40</v>
      </c>
      <c r="T18" s="9"/>
      <c r="U18" s="10"/>
      <c r="V18" s="10"/>
      <c r="W18" s="10"/>
      <c r="X18" s="10"/>
      <c r="Y18" s="10" t="s">
        <v>328</v>
      </c>
      <c r="Z18" s="9"/>
    </row>
    <row r="19" spans="1:26" s="13" customFormat="1" ht="45">
      <c r="A19" s="9"/>
      <c r="B19" s="10" t="s">
        <v>329</v>
      </c>
      <c r="C19" s="11">
        <v>460</v>
      </c>
      <c r="D19" s="10"/>
      <c r="E19" s="9" t="s">
        <v>330</v>
      </c>
      <c r="F19" s="9" t="s">
        <v>331</v>
      </c>
      <c r="G19" s="9" t="s">
        <v>332</v>
      </c>
      <c r="H19" s="10" t="s">
        <v>46</v>
      </c>
      <c r="I19" s="9" t="s">
        <v>34</v>
      </c>
      <c r="J19" s="9" t="s">
        <v>90</v>
      </c>
      <c r="K19" s="10">
        <v>0</v>
      </c>
      <c r="L19" s="10">
        <v>165</v>
      </c>
      <c r="M19" s="10">
        <v>2018</v>
      </c>
      <c r="N19" s="10" t="s">
        <v>333</v>
      </c>
      <c r="O19" s="12">
        <v>9785160132655</v>
      </c>
      <c r="P19" s="9"/>
      <c r="Q19" s="9"/>
      <c r="R19" s="9" t="s">
        <v>51</v>
      </c>
      <c r="S19" s="9" t="s">
        <v>94</v>
      </c>
      <c r="T19" s="9"/>
      <c r="U19" s="10" t="s">
        <v>54</v>
      </c>
      <c r="V19" s="10"/>
      <c r="W19" s="10"/>
      <c r="X19" s="10"/>
      <c r="Y19" s="10" t="s">
        <v>334</v>
      </c>
      <c r="Z19" s="9"/>
    </row>
    <row r="20" spans="1:26" s="13" customFormat="1" ht="33.75">
      <c r="A20" s="9"/>
      <c r="B20" s="10" t="s">
        <v>335</v>
      </c>
      <c r="C20" s="14">
        <v>509.9</v>
      </c>
      <c r="D20" s="10"/>
      <c r="E20" s="9" t="s">
        <v>336</v>
      </c>
      <c r="F20" s="9" t="s">
        <v>337</v>
      </c>
      <c r="G20" s="9" t="s">
        <v>338</v>
      </c>
      <c r="H20" s="10" t="s">
        <v>46</v>
      </c>
      <c r="I20" s="9" t="s">
        <v>34</v>
      </c>
      <c r="J20" s="9" t="s">
        <v>130</v>
      </c>
      <c r="K20" s="10">
        <v>0</v>
      </c>
      <c r="L20" s="10">
        <v>192</v>
      </c>
      <c r="M20" s="10">
        <v>2018</v>
      </c>
      <c r="N20" s="10" t="s">
        <v>339</v>
      </c>
      <c r="O20" s="12">
        <v>9785160135809</v>
      </c>
      <c r="P20" s="9"/>
      <c r="Q20" s="9"/>
      <c r="R20" s="9" t="s">
        <v>340</v>
      </c>
      <c r="S20" s="9" t="s">
        <v>52</v>
      </c>
      <c r="T20" s="9"/>
      <c r="U20" s="10"/>
      <c r="V20" s="10"/>
      <c r="W20" s="10"/>
      <c r="X20" s="10"/>
      <c r="Y20" s="10" t="s">
        <v>341</v>
      </c>
      <c r="Z20" s="9"/>
    </row>
    <row r="21" spans="1:26" s="13" customFormat="1" ht="45">
      <c r="A21" s="9"/>
      <c r="B21" s="10" t="s">
        <v>342</v>
      </c>
      <c r="C21" s="14">
        <v>799.9</v>
      </c>
      <c r="D21" s="10"/>
      <c r="E21" s="9" t="s">
        <v>343</v>
      </c>
      <c r="F21" s="9" t="s">
        <v>344</v>
      </c>
      <c r="G21" s="9" t="s">
        <v>345</v>
      </c>
      <c r="H21" s="10" t="s">
        <v>46</v>
      </c>
      <c r="I21" s="9" t="s">
        <v>34</v>
      </c>
      <c r="J21" s="9" t="s">
        <v>35</v>
      </c>
      <c r="K21" s="10">
        <v>0</v>
      </c>
      <c r="L21" s="10">
        <v>304</v>
      </c>
      <c r="M21" s="10">
        <v>2018</v>
      </c>
      <c r="N21" s="10" t="s">
        <v>346</v>
      </c>
      <c r="O21" s="12">
        <v>9785160134826</v>
      </c>
      <c r="P21" s="9"/>
      <c r="Q21" s="9"/>
      <c r="R21" s="9" t="s">
        <v>39</v>
      </c>
      <c r="S21" s="9" t="s">
        <v>40</v>
      </c>
      <c r="T21" s="9"/>
      <c r="U21" s="10"/>
      <c r="V21" s="10"/>
      <c r="W21" s="10"/>
      <c r="X21" s="10"/>
      <c r="Y21" s="10" t="s">
        <v>306</v>
      </c>
      <c r="Z21" s="9"/>
    </row>
    <row r="22" spans="1:26" s="13" customFormat="1" ht="33.75">
      <c r="A22" s="9"/>
      <c r="B22" s="10" t="s">
        <v>347</v>
      </c>
      <c r="C22" s="14">
        <f>L22*2.35</f>
        <v>1184.4</v>
      </c>
      <c r="D22" s="10"/>
      <c r="E22" s="9" t="s">
        <v>348</v>
      </c>
      <c r="F22" s="9" t="s">
        <v>349</v>
      </c>
      <c r="G22" s="9" t="s">
        <v>350</v>
      </c>
      <c r="H22" s="10" t="s">
        <v>46</v>
      </c>
      <c r="I22" s="9" t="s">
        <v>34</v>
      </c>
      <c r="J22" s="9" t="s">
        <v>71</v>
      </c>
      <c r="K22" s="10">
        <v>0</v>
      </c>
      <c r="L22" s="10">
        <v>504</v>
      </c>
      <c r="M22" s="10">
        <v>2017</v>
      </c>
      <c r="N22" s="10" t="s">
        <v>351</v>
      </c>
      <c r="O22" s="12">
        <v>9785160130361</v>
      </c>
      <c r="P22" s="9"/>
      <c r="Q22" s="9"/>
      <c r="R22" s="9" t="s">
        <v>51</v>
      </c>
      <c r="S22" s="9"/>
      <c r="T22" s="9"/>
      <c r="U22" s="10"/>
      <c r="V22" s="10"/>
      <c r="W22" s="10"/>
      <c r="X22" s="10"/>
      <c r="Y22" s="10" t="s">
        <v>352</v>
      </c>
      <c r="Z22" s="9"/>
    </row>
    <row r="23" spans="1:26" s="13" customFormat="1" ht="33.75">
      <c r="A23" s="9"/>
      <c r="B23" s="10" t="s">
        <v>353</v>
      </c>
      <c r="C23" s="14">
        <v>559.9</v>
      </c>
      <c r="D23" s="10"/>
      <c r="E23" s="9" t="s">
        <v>354</v>
      </c>
      <c r="F23" s="9" t="s">
        <v>355</v>
      </c>
      <c r="G23" s="9" t="s">
        <v>356</v>
      </c>
      <c r="H23" s="10" t="s">
        <v>46</v>
      </c>
      <c r="I23" s="9" t="s">
        <v>34</v>
      </c>
      <c r="J23" s="9" t="s">
        <v>90</v>
      </c>
      <c r="K23" s="10">
        <v>0</v>
      </c>
      <c r="L23" s="10">
        <v>210</v>
      </c>
      <c r="M23" s="10">
        <v>2017</v>
      </c>
      <c r="N23" s="10" t="s">
        <v>357</v>
      </c>
      <c r="O23" s="12">
        <v>9785160131177</v>
      </c>
      <c r="P23" s="9"/>
      <c r="Q23" s="9"/>
      <c r="R23" s="9" t="s">
        <v>51</v>
      </c>
      <c r="S23" s="9" t="s">
        <v>94</v>
      </c>
      <c r="T23" s="9"/>
      <c r="U23" s="10"/>
      <c r="V23" s="10"/>
      <c r="W23" s="10"/>
      <c r="X23" s="10"/>
      <c r="Y23" s="10" t="s">
        <v>358</v>
      </c>
      <c r="Z23" s="9"/>
    </row>
    <row r="24" spans="1:26" s="13" customFormat="1" ht="45">
      <c r="A24" s="9"/>
      <c r="B24" s="10" t="s">
        <v>359</v>
      </c>
      <c r="C24" s="11">
        <v>450</v>
      </c>
      <c r="D24" s="10"/>
      <c r="E24" s="9" t="s">
        <v>360</v>
      </c>
      <c r="F24" s="9" t="s">
        <v>361</v>
      </c>
      <c r="G24" s="9" t="s">
        <v>362</v>
      </c>
      <c r="H24" s="10" t="s">
        <v>46</v>
      </c>
      <c r="I24" s="9" t="s">
        <v>34</v>
      </c>
      <c r="J24" s="9" t="s">
        <v>35</v>
      </c>
      <c r="K24" s="10">
        <v>0</v>
      </c>
      <c r="L24" s="10">
        <v>150</v>
      </c>
      <c r="M24" s="10">
        <v>2018</v>
      </c>
      <c r="N24" s="10" t="s">
        <v>363</v>
      </c>
      <c r="O24" s="12">
        <v>9785160134833</v>
      </c>
      <c r="P24" s="9"/>
      <c r="Q24" s="9"/>
      <c r="R24" s="9" t="s">
        <v>39</v>
      </c>
      <c r="S24" s="9" t="s">
        <v>40</v>
      </c>
      <c r="T24" s="9"/>
      <c r="U24" s="10"/>
      <c r="V24" s="10"/>
      <c r="W24" s="10"/>
      <c r="X24" s="10"/>
      <c r="Y24" s="10" t="s">
        <v>284</v>
      </c>
      <c r="Z24" s="9"/>
    </row>
    <row r="25" spans="1:26" s="13" customFormat="1" ht="33.75">
      <c r="A25" s="9"/>
      <c r="B25" s="10" t="s">
        <v>364</v>
      </c>
      <c r="C25" s="14">
        <v>359.9</v>
      </c>
      <c r="D25" s="10"/>
      <c r="E25" s="9" t="s">
        <v>365</v>
      </c>
      <c r="F25" s="9" t="s">
        <v>366</v>
      </c>
      <c r="G25" s="9" t="s">
        <v>367</v>
      </c>
      <c r="H25" s="10" t="s">
        <v>27</v>
      </c>
      <c r="I25" s="9" t="s">
        <v>34</v>
      </c>
      <c r="J25" s="9" t="s">
        <v>35</v>
      </c>
      <c r="K25" s="10">
        <v>0</v>
      </c>
      <c r="L25" s="10">
        <v>136</v>
      </c>
      <c r="M25" s="10">
        <v>2018</v>
      </c>
      <c r="N25" s="10" t="s">
        <v>368</v>
      </c>
      <c r="O25" s="12">
        <v>9785160134604</v>
      </c>
      <c r="P25" s="9"/>
      <c r="Q25" s="9"/>
      <c r="R25" s="9" t="s">
        <v>39</v>
      </c>
      <c r="S25" s="9" t="s">
        <v>40</v>
      </c>
      <c r="T25" s="9"/>
      <c r="U25" s="10"/>
      <c r="V25" s="10"/>
      <c r="W25" s="10"/>
      <c r="X25" s="10"/>
      <c r="Y25" s="10" t="s">
        <v>369</v>
      </c>
      <c r="Z25" s="9"/>
    </row>
    <row r="26" spans="1:26" s="13" customFormat="1" ht="45">
      <c r="A26" s="9"/>
      <c r="B26" s="10" t="s">
        <v>370</v>
      </c>
      <c r="C26" s="11">
        <v>650</v>
      </c>
      <c r="D26" s="10"/>
      <c r="E26" s="9" t="s">
        <v>371</v>
      </c>
      <c r="F26" s="9" t="s">
        <v>372</v>
      </c>
      <c r="G26" s="9" t="s">
        <v>373</v>
      </c>
      <c r="H26" s="10" t="s">
        <v>46</v>
      </c>
      <c r="I26" s="9" t="s">
        <v>34</v>
      </c>
      <c r="J26" s="9" t="s">
        <v>35</v>
      </c>
      <c r="K26" s="10">
        <v>0</v>
      </c>
      <c r="L26" s="10">
        <v>249</v>
      </c>
      <c r="M26" s="10">
        <v>2018</v>
      </c>
      <c r="N26" s="10" t="s">
        <v>374</v>
      </c>
      <c r="O26" s="12">
        <v>9785160132761</v>
      </c>
      <c r="P26" s="9"/>
      <c r="Q26" s="9"/>
      <c r="R26" s="9" t="s">
        <v>39</v>
      </c>
      <c r="S26" s="9" t="s">
        <v>40</v>
      </c>
      <c r="T26" s="9"/>
      <c r="U26" s="10"/>
      <c r="V26" s="10"/>
      <c r="W26" s="10"/>
      <c r="X26" s="10"/>
      <c r="Y26" s="10" t="s">
        <v>375</v>
      </c>
      <c r="Z26" s="9"/>
    </row>
    <row r="27" spans="1:26" s="13" customFormat="1" ht="45">
      <c r="A27" s="9"/>
      <c r="B27" s="10" t="s">
        <v>376</v>
      </c>
      <c r="C27" s="11">
        <v>330</v>
      </c>
      <c r="D27" s="10"/>
      <c r="E27" s="9" t="s">
        <v>377</v>
      </c>
      <c r="F27" s="9" t="s">
        <v>378</v>
      </c>
      <c r="G27" s="9" t="s">
        <v>379</v>
      </c>
      <c r="H27" s="10" t="s">
        <v>27</v>
      </c>
      <c r="I27" s="9" t="s">
        <v>34</v>
      </c>
      <c r="J27" s="9" t="s">
        <v>35</v>
      </c>
      <c r="K27" s="10">
        <v>0</v>
      </c>
      <c r="L27" s="10">
        <v>132</v>
      </c>
      <c r="M27" s="10">
        <v>2018</v>
      </c>
      <c r="N27" s="10" t="s">
        <v>380</v>
      </c>
      <c r="O27" s="12">
        <v>9785160132518</v>
      </c>
      <c r="P27" s="9"/>
      <c r="Q27" s="9"/>
      <c r="R27" s="9" t="s">
        <v>39</v>
      </c>
      <c r="S27" s="9" t="s">
        <v>40</v>
      </c>
      <c r="T27" s="9"/>
      <c r="U27" s="10"/>
      <c r="V27" s="10"/>
      <c r="W27" s="10"/>
      <c r="X27" s="10"/>
      <c r="Y27" s="10" t="s">
        <v>381</v>
      </c>
      <c r="Z27" s="9"/>
    </row>
    <row r="28" spans="1:26" s="13" customFormat="1" ht="22.5">
      <c r="A28" s="9"/>
      <c r="B28" s="10" t="s">
        <v>382</v>
      </c>
      <c r="C28" s="14">
        <f>L28*2.35</f>
        <v>1316</v>
      </c>
      <c r="D28" s="10"/>
      <c r="E28" s="9" t="s">
        <v>383</v>
      </c>
      <c r="F28" s="9" t="s">
        <v>384</v>
      </c>
      <c r="G28" s="9" t="s">
        <v>385</v>
      </c>
      <c r="H28" s="10" t="s">
        <v>46</v>
      </c>
      <c r="I28" s="9" t="s">
        <v>34</v>
      </c>
      <c r="J28" s="9" t="s">
        <v>386</v>
      </c>
      <c r="K28" s="10">
        <v>0</v>
      </c>
      <c r="L28" s="10">
        <v>560</v>
      </c>
      <c r="M28" s="10">
        <v>2017</v>
      </c>
      <c r="N28" s="10" t="s">
        <v>387</v>
      </c>
      <c r="O28" s="12">
        <v>9785160128337</v>
      </c>
      <c r="P28" s="9"/>
      <c r="Q28" s="9"/>
      <c r="R28" s="9" t="s">
        <v>74</v>
      </c>
      <c r="S28" s="9" t="s">
        <v>65</v>
      </c>
      <c r="T28" s="9"/>
      <c r="U28" s="10"/>
      <c r="V28" s="10"/>
      <c r="W28" s="10"/>
      <c r="X28" s="10"/>
      <c r="Y28" s="10" t="s">
        <v>388</v>
      </c>
      <c r="Z28" s="9"/>
    </row>
    <row r="29" spans="1:26" s="13" customFormat="1" ht="33.75">
      <c r="A29" s="9"/>
      <c r="B29" s="10" t="s">
        <v>389</v>
      </c>
      <c r="C29" s="14">
        <v>529.9</v>
      </c>
      <c r="D29" s="10"/>
      <c r="E29" s="9" t="s">
        <v>390</v>
      </c>
      <c r="F29" s="9" t="s">
        <v>391</v>
      </c>
      <c r="G29" s="9" t="s">
        <v>392</v>
      </c>
      <c r="H29" s="10" t="s">
        <v>46</v>
      </c>
      <c r="I29" s="9" t="s">
        <v>34</v>
      </c>
      <c r="J29" s="9" t="s">
        <v>35</v>
      </c>
      <c r="K29" s="10">
        <v>0</v>
      </c>
      <c r="L29" s="10">
        <v>200</v>
      </c>
      <c r="M29" s="10">
        <v>2018</v>
      </c>
      <c r="N29" s="10" t="s">
        <v>393</v>
      </c>
      <c r="O29" s="12">
        <v>9785160131795</v>
      </c>
      <c r="P29" s="9"/>
      <c r="Q29" s="9"/>
      <c r="R29" s="9" t="s">
        <v>39</v>
      </c>
      <c r="S29" s="9" t="s">
        <v>40</v>
      </c>
      <c r="T29" s="9"/>
      <c r="U29" s="10"/>
      <c r="V29" s="10"/>
      <c r="W29" s="10"/>
      <c r="X29" s="10"/>
      <c r="Y29" s="10" t="s">
        <v>394</v>
      </c>
      <c r="Z29" s="9"/>
    </row>
    <row r="30" spans="1:26" s="13" customFormat="1" ht="33.75">
      <c r="A30" s="9"/>
      <c r="B30" s="10" t="s">
        <v>395</v>
      </c>
      <c r="C30" s="14">
        <v>559.9</v>
      </c>
      <c r="D30" s="10"/>
      <c r="E30" s="9" t="s">
        <v>396</v>
      </c>
      <c r="F30" s="9" t="s">
        <v>397</v>
      </c>
      <c r="G30" s="9" t="s">
        <v>398</v>
      </c>
      <c r="H30" s="10" t="s">
        <v>46</v>
      </c>
      <c r="I30" s="9" t="s">
        <v>34</v>
      </c>
      <c r="J30" s="9" t="s">
        <v>90</v>
      </c>
      <c r="K30" s="10">
        <v>0</v>
      </c>
      <c r="L30" s="10">
        <v>210</v>
      </c>
      <c r="M30" s="10">
        <v>2018</v>
      </c>
      <c r="N30" s="10" t="s">
        <v>399</v>
      </c>
      <c r="O30" s="12">
        <v>9785160134932</v>
      </c>
      <c r="P30" s="9"/>
      <c r="Q30" s="9"/>
      <c r="R30" s="9" t="s">
        <v>51</v>
      </c>
      <c r="S30" s="9"/>
      <c r="T30" s="9"/>
      <c r="U30" s="10"/>
      <c r="V30" s="10"/>
      <c r="W30" s="10"/>
      <c r="X30" s="10"/>
      <c r="Y30" s="10" t="s">
        <v>400</v>
      </c>
      <c r="Z30" s="9"/>
    </row>
    <row r="31" spans="1:26" s="13" customFormat="1" ht="33.75">
      <c r="A31" s="9"/>
      <c r="B31" s="10" t="s">
        <v>401</v>
      </c>
      <c r="C31" s="14">
        <v>549.9</v>
      </c>
      <c r="D31" s="10"/>
      <c r="E31" s="9" t="s">
        <v>402</v>
      </c>
      <c r="F31" s="9" t="s">
        <v>403</v>
      </c>
      <c r="G31" s="9" t="s">
        <v>404</v>
      </c>
      <c r="H31" s="10" t="s">
        <v>46</v>
      </c>
      <c r="I31" s="9" t="s">
        <v>34</v>
      </c>
      <c r="J31" s="9" t="s">
        <v>35</v>
      </c>
      <c r="K31" s="10">
        <v>0</v>
      </c>
      <c r="L31" s="10">
        <v>206</v>
      </c>
      <c r="M31" s="10">
        <v>2018</v>
      </c>
      <c r="N31" s="10" t="s">
        <v>405</v>
      </c>
      <c r="O31" s="12">
        <v>9785160134727</v>
      </c>
      <c r="P31" s="9"/>
      <c r="Q31" s="9"/>
      <c r="R31" s="9" t="s">
        <v>39</v>
      </c>
      <c r="S31" s="9" t="s">
        <v>40</v>
      </c>
      <c r="T31" s="9"/>
      <c r="U31" s="10" t="s">
        <v>54</v>
      </c>
      <c r="V31" s="10"/>
      <c r="W31" s="10"/>
      <c r="X31" s="10"/>
      <c r="Y31" s="10" t="s">
        <v>284</v>
      </c>
      <c r="Z31" s="9"/>
    </row>
    <row r="32" spans="1:26" s="13" customFormat="1" ht="33.75">
      <c r="A32" s="9"/>
      <c r="B32" s="10" t="s">
        <v>406</v>
      </c>
      <c r="C32" s="14">
        <v>599.9</v>
      </c>
      <c r="D32" s="10"/>
      <c r="E32" s="9" t="s">
        <v>407</v>
      </c>
      <c r="F32" s="9" t="s">
        <v>408</v>
      </c>
      <c r="G32" s="9" t="s">
        <v>409</v>
      </c>
      <c r="H32" s="10" t="s">
        <v>46</v>
      </c>
      <c r="I32" s="9" t="s">
        <v>34</v>
      </c>
      <c r="J32" s="9" t="s">
        <v>71</v>
      </c>
      <c r="K32" s="10">
        <v>0</v>
      </c>
      <c r="L32" s="10">
        <v>228</v>
      </c>
      <c r="M32" s="10">
        <v>2018</v>
      </c>
      <c r="N32" s="10" t="s">
        <v>410</v>
      </c>
      <c r="O32" s="12">
        <v>9785160132693</v>
      </c>
      <c r="P32" s="9"/>
      <c r="Q32" s="9"/>
      <c r="R32" s="9" t="s">
        <v>51</v>
      </c>
      <c r="S32" s="9" t="s">
        <v>75</v>
      </c>
      <c r="T32" s="9"/>
      <c r="U32" s="10"/>
      <c r="V32" s="10"/>
      <c r="W32" s="10"/>
      <c r="X32" s="10"/>
      <c r="Y32" s="10" t="s">
        <v>306</v>
      </c>
      <c r="Z32" s="9"/>
    </row>
    <row r="33" spans="1:26" s="13" customFormat="1" ht="33.75">
      <c r="A33" s="9"/>
      <c r="B33" s="10" t="s">
        <v>411</v>
      </c>
      <c r="C33" s="14">
        <f>L33*2.35</f>
        <v>987</v>
      </c>
      <c r="D33" s="10"/>
      <c r="E33" s="9" t="s">
        <v>412</v>
      </c>
      <c r="F33" s="9" t="s">
        <v>413</v>
      </c>
      <c r="G33" s="9" t="s">
        <v>414</v>
      </c>
      <c r="H33" s="10" t="s">
        <v>46</v>
      </c>
      <c r="I33" s="9" t="s">
        <v>34</v>
      </c>
      <c r="J33" s="9" t="s">
        <v>71</v>
      </c>
      <c r="K33" s="10">
        <v>0</v>
      </c>
      <c r="L33" s="10">
        <v>420</v>
      </c>
      <c r="M33" s="10">
        <v>2018</v>
      </c>
      <c r="N33" s="10" t="s">
        <v>415</v>
      </c>
      <c r="O33" s="12">
        <v>9785160131207</v>
      </c>
      <c r="P33" s="9"/>
      <c r="Q33" s="9"/>
      <c r="R33" s="9" t="s">
        <v>51</v>
      </c>
      <c r="S33" s="9" t="s">
        <v>75</v>
      </c>
      <c r="T33" s="9"/>
      <c r="U33" s="10"/>
      <c r="V33" s="10"/>
      <c r="W33" s="10"/>
      <c r="X33" s="10"/>
      <c r="Y33" s="10" t="s">
        <v>394</v>
      </c>
      <c r="Z33" s="9"/>
    </row>
    <row r="34" spans="1:26" s="13" customFormat="1" ht="45">
      <c r="A34" s="9"/>
      <c r="B34" s="10" t="s">
        <v>416</v>
      </c>
      <c r="C34" s="11">
        <v>600</v>
      </c>
      <c r="D34" s="10"/>
      <c r="E34" s="9" t="s">
        <v>417</v>
      </c>
      <c r="F34" s="9" t="s">
        <v>418</v>
      </c>
      <c r="G34" s="9" t="s">
        <v>419</v>
      </c>
      <c r="H34" s="10" t="s">
        <v>46</v>
      </c>
      <c r="I34" s="9" t="s">
        <v>34</v>
      </c>
      <c r="J34" s="9" t="s">
        <v>35</v>
      </c>
      <c r="K34" s="10">
        <v>0</v>
      </c>
      <c r="L34" s="10">
        <v>237</v>
      </c>
      <c r="M34" s="10">
        <v>2018</v>
      </c>
      <c r="N34" s="10" t="s">
        <v>420</v>
      </c>
      <c r="O34" s="12">
        <v>9785160132730</v>
      </c>
      <c r="P34" s="9"/>
      <c r="Q34" s="9"/>
      <c r="R34" s="9" t="s">
        <v>39</v>
      </c>
      <c r="S34" s="9" t="s">
        <v>40</v>
      </c>
      <c r="T34" s="9"/>
      <c r="U34" s="10"/>
      <c r="V34" s="10"/>
      <c r="W34" s="10"/>
      <c r="X34" s="10"/>
      <c r="Y34" s="10" t="s">
        <v>421</v>
      </c>
      <c r="Z34" s="9"/>
    </row>
    <row r="35" spans="1:26" s="13" customFormat="1" ht="45">
      <c r="A35" s="9"/>
      <c r="B35" s="10" t="s">
        <v>422</v>
      </c>
      <c r="C35" s="14">
        <v>549.9</v>
      </c>
      <c r="D35" s="10"/>
      <c r="E35" s="9" t="s">
        <v>423</v>
      </c>
      <c r="F35" s="9" t="s">
        <v>424</v>
      </c>
      <c r="G35" s="9" t="s">
        <v>425</v>
      </c>
      <c r="H35" s="10" t="s">
        <v>46</v>
      </c>
      <c r="I35" s="9" t="s">
        <v>34</v>
      </c>
      <c r="J35" s="9" t="s">
        <v>121</v>
      </c>
      <c r="K35" s="10">
        <v>0</v>
      </c>
      <c r="L35" s="10">
        <v>208</v>
      </c>
      <c r="M35" s="10">
        <v>2018</v>
      </c>
      <c r="N35" s="10" t="s">
        <v>426</v>
      </c>
      <c r="O35" s="12">
        <v>9785160134079</v>
      </c>
      <c r="P35" s="9"/>
      <c r="Q35" s="9"/>
      <c r="R35" s="9" t="s">
        <v>39</v>
      </c>
      <c r="S35" s="9" t="s">
        <v>40</v>
      </c>
      <c r="T35" s="9"/>
      <c r="U35" s="10"/>
      <c r="V35" s="10"/>
      <c r="W35" s="10"/>
      <c r="X35" s="10"/>
      <c r="Y35" s="10" t="s">
        <v>400</v>
      </c>
      <c r="Z35" s="9"/>
    </row>
    <row r="36" spans="1:26" s="13" customFormat="1" ht="45">
      <c r="A36" s="9"/>
      <c r="B36" s="10" t="s">
        <v>427</v>
      </c>
      <c r="C36" s="11">
        <v>300</v>
      </c>
      <c r="D36" s="10"/>
      <c r="E36" s="9" t="s">
        <v>428</v>
      </c>
      <c r="F36" s="9" t="s">
        <v>429</v>
      </c>
      <c r="G36" s="9" t="s">
        <v>430</v>
      </c>
      <c r="H36" s="10" t="s">
        <v>27</v>
      </c>
      <c r="I36" s="9" t="s">
        <v>34</v>
      </c>
      <c r="J36" s="9" t="s">
        <v>35</v>
      </c>
      <c r="K36" s="10">
        <v>0</v>
      </c>
      <c r="L36" s="10">
        <v>94</v>
      </c>
      <c r="M36" s="10">
        <v>2018</v>
      </c>
      <c r="N36" s="10" t="s">
        <v>431</v>
      </c>
      <c r="O36" s="12">
        <v>9785160135915</v>
      </c>
      <c r="P36" s="9"/>
      <c r="Q36" s="9"/>
      <c r="R36" s="9" t="s">
        <v>39</v>
      </c>
      <c r="S36" s="9" t="s">
        <v>40</v>
      </c>
      <c r="T36" s="9"/>
      <c r="U36" s="10"/>
      <c r="V36" s="10"/>
      <c r="W36" s="10"/>
      <c r="X36" s="10"/>
      <c r="Y36" s="10" t="s">
        <v>322</v>
      </c>
      <c r="Z36" s="9"/>
    </row>
    <row r="37" spans="1:26" s="13" customFormat="1" ht="33.75">
      <c r="A37" s="9"/>
      <c r="B37" s="10" t="s">
        <v>432</v>
      </c>
      <c r="C37" s="14">
        <v>529.9</v>
      </c>
      <c r="D37" s="10"/>
      <c r="E37" s="9" t="s">
        <v>433</v>
      </c>
      <c r="F37" s="9" t="s">
        <v>434</v>
      </c>
      <c r="G37" s="9" t="s">
        <v>435</v>
      </c>
      <c r="H37" s="10" t="s">
        <v>46</v>
      </c>
      <c r="I37" s="9" t="s">
        <v>34</v>
      </c>
      <c r="J37" s="9" t="s">
        <v>35</v>
      </c>
      <c r="K37" s="10">
        <v>0</v>
      </c>
      <c r="L37" s="10">
        <v>200</v>
      </c>
      <c r="M37" s="10">
        <v>2018</v>
      </c>
      <c r="N37" s="10" t="s">
        <v>436</v>
      </c>
      <c r="O37" s="12">
        <v>9785160136455</v>
      </c>
      <c r="P37" s="9"/>
      <c r="Q37" s="9"/>
      <c r="R37" s="9" t="s">
        <v>39</v>
      </c>
      <c r="S37" s="9" t="s">
        <v>40</v>
      </c>
      <c r="T37" s="9"/>
      <c r="U37" s="10"/>
      <c r="V37" s="10"/>
      <c r="W37" s="10"/>
      <c r="X37" s="10"/>
      <c r="Y37" s="10" t="s">
        <v>284</v>
      </c>
      <c r="Z37" s="9"/>
    </row>
    <row r="38" spans="1:26" s="13" customFormat="1" ht="33.75">
      <c r="A38" s="9"/>
      <c r="B38" s="10" t="s">
        <v>437</v>
      </c>
      <c r="C38" s="14">
        <f aca="true" t="shared" si="1" ref="C38:C40">L38*2.35</f>
        <v>1036.3500000000001</v>
      </c>
      <c r="D38" s="10"/>
      <c r="E38" s="9" t="s">
        <v>438</v>
      </c>
      <c r="F38" s="9" t="s">
        <v>439</v>
      </c>
      <c r="G38" s="9" t="s">
        <v>440</v>
      </c>
      <c r="H38" s="10" t="s">
        <v>46</v>
      </c>
      <c r="I38" s="9" t="s">
        <v>34</v>
      </c>
      <c r="J38" s="9"/>
      <c r="K38" s="10">
        <v>0</v>
      </c>
      <c r="L38" s="10">
        <v>441</v>
      </c>
      <c r="M38" s="10">
        <v>2018</v>
      </c>
      <c r="N38" s="10" t="s">
        <v>441</v>
      </c>
      <c r="O38" s="12">
        <v>9785160131733</v>
      </c>
      <c r="P38" s="9"/>
      <c r="Q38" s="9"/>
      <c r="R38" s="9" t="s">
        <v>74</v>
      </c>
      <c r="S38" s="9" t="s">
        <v>94</v>
      </c>
      <c r="T38" s="9"/>
      <c r="U38" s="10"/>
      <c r="V38" s="10"/>
      <c r="W38" s="10"/>
      <c r="X38" s="10"/>
      <c r="Y38" s="10" t="s">
        <v>442</v>
      </c>
      <c r="Z38" s="9"/>
    </row>
    <row r="39" spans="1:26" s="13" customFormat="1" ht="33.75">
      <c r="A39" s="9"/>
      <c r="B39" s="10" t="s">
        <v>443</v>
      </c>
      <c r="C39" s="14">
        <f t="shared" si="1"/>
        <v>937.6500000000001</v>
      </c>
      <c r="D39" s="10"/>
      <c r="E39" s="9" t="s">
        <v>444</v>
      </c>
      <c r="F39" s="9" t="s">
        <v>445</v>
      </c>
      <c r="G39" s="9" t="s">
        <v>446</v>
      </c>
      <c r="H39" s="10" t="s">
        <v>46</v>
      </c>
      <c r="I39" s="9" t="s">
        <v>34</v>
      </c>
      <c r="J39" s="9" t="s">
        <v>236</v>
      </c>
      <c r="K39" s="10">
        <v>0</v>
      </c>
      <c r="L39" s="10">
        <v>399</v>
      </c>
      <c r="M39" s="10">
        <v>2018</v>
      </c>
      <c r="N39" s="10" t="s">
        <v>447</v>
      </c>
      <c r="O39" s="12">
        <v>9785160128993</v>
      </c>
      <c r="P39" s="9"/>
      <c r="Q39" s="9"/>
      <c r="R39" s="9" t="s">
        <v>74</v>
      </c>
      <c r="S39" s="9" t="s">
        <v>75</v>
      </c>
      <c r="T39" s="9"/>
      <c r="U39" s="10" t="s">
        <v>54</v>
      </c>
      <c r="V39" s="10" t="s">
        <v>54</v>
      </c>
      <c r="W39" s="10"/>
      <c r="X39" s="10"/>
      <c r="Y39" s="10" t="s">
        <v>394</v>
      </c>
      <c r="Z39" s="9"/>
    </row>
    <row r="40" spans="1:26" s="13" customFormat="1" ht="33.75">
      <c r="A40" s="9"/>
      <c r="B40" s="10" t="s">
        <v>448</v>
      </c>
      <c r="C40" s="14">
        <f t="shared" si="1"/>
        <v>1052.8</v>
      </c>
      <c r="D40" s="10"/>
      <c r="E40" s="9" t="s">
        <v>449</v>
      </c>
      <c r="F40" s="9" t="s">
        <v>450</v>
      </c>
      <c r="G40" s="9" t="s">
        <v>451</v>
      </c>
      <c r="H40" s="10" t="s">
        <v>46</v>
      </c>
      <c r="I40" s="9" t="s">
        <v>34</v>
      </c>
      <c r="J40" s="9" t="s">
        <v>71</v>
      </c>
      <c r="K40" s="10">
        <v>0</v>
      </c>
      <c r="L40" s="10">
        <v>448</v>
      </c>
      <c r="M40" s="10">
        <v>2018</v>
      </c>
      <c r="N40" s="10" t="s">
        <v>452</v>
      </c>
      <c r="O40" s="12">
        <v>9785160130187</v>
      </c>
      <c r="P40" s="9"/>
      <c r="Q40" s="9"/>
      <c r="R40" s="9" t="s">
        <v>51</v>
      </c>
      <c r="S40" s="9" t="s">
        <v>75</v>
      </c>
      <c r="T40" s="9"/>
      <c r="U40" s="10" t="s">
        <v>54</v>
      </c>
      <c r="V40" s="10"/>
      <c r="W40" s="10"/>
      <c r="X40" s="10"/>
      <c r="Y40" s="10" t="s">
        <v>453</v>
      </c>
      <c r="Z40" s="9"/>
    </row>
    <row r="41" spans="1:26" s="13" customFormat="1" ht="33.75">
      <c r="A41" s="9"/>
      <c r="B41" s="10" t="s">
        <v>454</v>
      </c>
      <c r="C41" s="14">
        <v>719.9</v>
      </c>
      <c r="D41" s="10"/>
      <c r="E41" s="9" t="s">
        <v>455</v>
      </c>
      <c r="F41" s="9" t="s">
        <v>456</v>
      </c>
      <c r="G41" s="9" t="s">
        <v>457</v>
      </c>
      <c r="H41" s="10" t="s">
        <v>46</v>
      </c>
      <c r="I41" s="9" t="s">
        <v>34</v>
      </c>
      <c r="J41" s="9"/>
      <c r="K41" s="10">
        <v>0</v>
      </c>
      <c r="L41" s="10">
        <v>273</v>
      </c>
      <c r="M41" s="10">
        <v>2018</v>
      </c>
      <c r="N41" s="10" t="s">
        <v>458</v>
      </c>
      <c r="O41" s="12">
        <v>9785160130651</v>
      </c>
      <c r="P41" s="9"/>
      <c r="Q41" s="9"/>
      <c r="R41" s="9" t="s">
        <v>51</v>
      </c>
      <c r="S41" s="9" t="s">
        <v>75</v>
      </c>
      <c r="T41" s="9"/>
      <c r="U41" s="10"/>
      <c r="V41" s="10"/>
      <c r="W41" s="10"/>
      <c r="X41" s="10"/>
      <c r="Y41" s="10" t="s">
        <v>334</v>
      </c>
      <c r="Z41" s="9"/>
    </row>
    <row r="42" spans="1:26" s="13" customFormat="1" ht="33.75">
      <c r="A42" s="9"/>
      <c r="B42" s="10" t="s">
        <v>459</v>
      </c>
      <c r="C42" s="14">
        <f>L42*2.35</f>
        <v>1165.6000000000001</v>
      </c>
      <c r="D42" s="10"/>
      <c r="E42" s="9" t="s">
        <v>460</v>
      </c>
      <c r="F42" s="9" t="s">
        <v>461</v>
      </c>
      <c r="G42" s="9" t="s">
        <v>462</v>
      </c>
      <c r="H42" s="10" t="s">
        <v>46</v>
      </c>
      <c r="I42" s="9" t="s">
        <v>34</v>
      </c>
      <c r="J42" s="9" t="s">
        <v>386</v>
      </c>
      <c r="K42" s="10">
        <v>0</v>
      </c>
      <c r="L42" s="10">
        <v>496</v>
      </c>
      <c r="M42" s="10">
        <v>2018</v>
      </c>
      <c r="N42" s="10" t="s">
        <v>463</v>
      </c>
      <c r="O42" s="12">
        <v>9785160135922</v>
      </c>
      <c r="P42" s="9"/>
      <c r="Q42" s="9"/>
      <c r="R42" s="9" t="s">
        <v>51</v>
      </c>
      <c r="S42" s="9" t="s">
        <v>65</v>
      </c>
      <c r="T42" s="9"/>
      <c r="U42" s="10"/>
      <c r="V42" s="10"/>
      <c r="W42" s="10"/>
      <c r="X42" s="10"/>
      <c r="Y42" s="10" t="s">
        <v>284</v>
      </c>
      <c r="Z42" s="9"/>
    </row>
    <row r="43" spans="1:26" s="13" customFormat="1" ht="45">
      <c r="A43" s="9"/>
      <c r="B43" s="10" t="s">
        <v>464</v>
      </c>
      <c r="C43" s="11">
        <v>310</v>
      </c>
      <c r="D43" s="10"/>
      <c r="E43" s="9" t="s">
        <v>465</v>
      </c>
      <c r="F43" s="9" t="s">
        <v>466</v>
      </c>
      <c r="G43" s="9" t="s">
        <v>467</v>
      </c>
      <c r="H43" s="10" t="s">
        <v>27</v>
      </c>
      <c r="I43" s="9" t="s">
        <v>34</v>
      </c>
      <c r="J43" s="9" t="s">
        <v>35</v>
      </c>
      <c r="K43" s="10">
        <v>0</v>
      </c>
      <c r="L43" s="10">
        <v>118</v>
      </c>
      <c r="M43" s="10">
        <v>2018</v>
      </c>
      <c r="N43" s="10" t="s">
        <v>468</v>
      </c>
      <c r="O43" s="12">
        <v>9785160133058</v>
      </c>
      <c r="P43" s="9"/>
      <c r="Q43" s="9"/>
      <c r="R43" s="9" t="s">
        <v>39</v>
      </c>
      <c r="S43" s="9" t="s">
        <v>40</v>
      </c>
      <c r="T43" s="9"/>
      <c r="U43" s="10"/>
      <c r="V43" s="10"/>
      <c r="W43" s="10"/>
      <c r="X43" s="10"/>
      <c r="Y43" s="10" t="s">
        <v>284</v>
      </c>
      <c r="Z43" s="9"/>
    </row>
    <row r="44" spans="1:26" s="13" customFormat="1" ht="33.75">
      <c r="A44" s="9"/>
      <c r="B44" s="10" t="s">
        <v>469</v>
      </c>
      <c r="C44" s="11">
        <v>480</v>
      </c>
      <c r="D44" s="10"/>
      <c r="E44" s="9" t="s">
        <v>470</v>
      </c>
      <c r="F44" s="9" t="s">
        <v>471</v>
      </c>
      <c r="G44" s="9" t="s">
        <v>472</v>
      </c>
      <c r="H44" s="10" t="s">
        <v>46</v>
      </c>
      <c r="I44" s="9" t="s">
        <v>473</v>
      </c>
      <c r="J44" s="9" t="s">
        <v>71</v>
      </c>
      <c r="K44" s="10">
        <v>0</v>
      </c>
      <c r="L44" s="10">
        <v>165</v>
      </c>
      <c r="M44" s="10">
        <v>2017</v>
      </c>
      <c r="N44" s="10" t="s">
        <v>474</v>
      </c>
      <c r="O44" s="12">
        <v>9785819906804</v>
      </c>
      <c r="P44" s="9"/>
      <c r="Q44" s="9"/>
      <c r="R44" s="9" t="s">
        <v>51</v>
      </c>
      <c r="S44" s="9" t="s">
        <v>75</v>
      </c>
      <c r="T44" s="9"/>
      <c r="U44" s="10"/>
      <c r="V44" s="10"/>
      <c r="W44" s="10"/>
      <c r="X44" s="10"/>
      <c r="Y44" s="10" t="s">
        <v>341</v>
      </c>
      <c r="Z44" s="9"/>
    </row>
    <row r="45" spans="1:26" s="13" customFormat="1" ht="45">
      <c r="A45" s="9"/>
      <c r="B45" s="10" t="s">
        <v>475</v>
      </c>
      <c r="C45" s="11">
        <v>260</v>
      </c>
      <c r="D45" s="10"/>
      <c r="E45" s="9" t="s">
        <v>476</v>
      </c>
      <c r="F45" s="9" t="s">
        <v>477</v>
      </c>
      <c r="G45" s="9" t="s">
        <v>478</v>
      </c>
      <c r="H45" s="10" t="s">
        <v>27</v>
      </c>
      <c r="I45" s="9" t="s">
        <v>34</v>
      </c>
      <c r="J45" s="9" t="s">
        <v>479</v>
      </c>
      <c r="K45" s="10">
        <v>0</v>
      </c>
      <c r="L45" s="10">
        <v>112</v>
      </c>
      <c r="M45" s="10">
        <v>2017</v>
      </c>
      <c r="N45" s="10" t="s">
        <v>480</v>
      </c>
      <c r="O45" s="12">
        <v>9785160124704</v>
      </c>
      <c r="P45" s="9" t="s">
        <v>114</v>
      </c>
      <c r="Q45" s="9" t="s">
        <v>115</v>
      </c>
      <c r="R45" s="9" t="s">
        <v>51</v>
      </c>
      <c r="S45" s="9" t="s">
        <v>481</v>
      </c>
      <c r="T45" s="9"/>
      <c r="U45" s="10"/>
      <c r="V45" s="10"/>
      <c r="W45" s="10"/>
      <c r="X45" s="10"/>
      <c r="Y45" s="10" t="s">
        <v>482</v>
      </c>
      <c r="Z45" s="9"/>
    </row>
    <row r="46" spans="1:26" s="13" customFormat="1" ht="33.75">
      <c r="A46" s="9"/>
      <c r="B46" s="10" t="s">
        <v>483</v>
      </c>
      <c r="C46" s="11">
        <v>370</v>
      </c>
      <c r="D46" s="10"/>
      <c r="E46" s="9" t="s">
        <v>484</v>
      </c>
      <c r="F46" s="9" t="s">
        <v>485</v>
      </c>
      <c r="G46" s="9" t="s">
        <v>486</v>
      </c>
      <c r="H46" s="10" t="s">
        <v>27</v>
      </c>
      <c r="I46" s="9" t="s">
        <v>34</v>
      </c>
      <c r="J46" s="9" t="s">
        <v>90</v>
      </c>
      <c r="K46" s="10">
        <v>0</v>
      </c>
      <c r="L46" s="10">
        <v>144</v>
      </c>
      <c r="M46" s="10">
        <v>2017</v>
      </c>
      <c r="N46" s="10" t="s">
        <v>487</v>
      </c>
      <c r="O46" s="12">
        <v>9785160124728</v>
      </c>
      <c r="P46" s="9" t="s">
        <v>114</v>
      </c>
      <c r="Q46" s="9" t="s">
        <v>115</v>
      </c>
      <c r="R46" s="9" t="s">
        <v>51</v>
      </c>
      <c r="S46" s="9" t="s">
        <v>94</v>
      </c>
      <c r="T46" s="9"/>
      <c r="U46" s="10"/>
      <c r="V46" s="10"/>
      <c r="W46" s="10"/>
      <c r="X46" s="10"/>
      <c r="Y46" s="10" t="s">
        <v>116</v>
      </c>
      <c r="Z46" s="9"/>
    </row>
    <row r="47" spans="1:26" s="13" customFormat="1" ht="33.75">
      <c r="A47" s="9"/>
      <c r="B47" s="10" t="s">
        <v>488</v>
      </c>
      <c r="C47" s="11">
        <v>560</v>
      </c>
      <c r="D47" s="10"/>
      <c r="E47" s="9" t="s">
        <v>489</v>
      </c>
      <c r="F47" s="9" t="s">
        <v>490</v>
      </c>
      <c r="G47" s="9" t="s">
        <v>491</v>
      </c>
      <c r="H47" s="10" t="s">
        <v>46</v>
      </c>
      <c r="I47" s="9" t="s">
        <v>34</v>
      </c>
      <c r="J47" s="9" t="s">
        <v>71</v>
      </c>
      <c r="K47" s="10">
        <v>0</v>
      </c>
      <c r="L47" s="10">
        <v>222</v>
      </c>
      <c r="M47" s="10">
        <v>2018</v>
      </c>
      <c r="N47" s="10" t="s">
        <v>492</v>
      </c>
      <c r="O47" s="12">
        <v>9785160131252</v>
      </c>
      <c r="P47" s="9"/>
      <c r="Q47" s="9"/>
      <c r="R47" s="9" t="s">
        <v>51</v>
      </c>
      <c r="S47" s="9" t="s">
        <v>75</v>
      </c>
      <c r="T47" s="9"/>
      <c r="U47" s="10" t="s">
        <v>54</v>
      </c>
      <c r="V47" s="10"/>
      <c r="W47" s="10"/>
      <c r="X47" s="10"/>
      <c r="Y47" s="10" t="s">
        <v>284</v>
      </c>
      <c r="Z47" s="9"/>
    </row>
    <row r="48" spans="1:26" s="13" customFormat="1" ht="33.75">
      <c r="A48" s="9"/>
      <c r="B48" s="10" t="s">
        <v>493</v>
      </c>
      <c r="C48" s="14">
        <f>L48*2.35</f>
        <v>937.6500000000001</v>
      </c>
      <c r="D48" s="10"/>
      <c r="E48" s="9" t="s">
        <v>494</v>
      </c>
      <c r="F48" s="9" t="s">
        <v>494</v>
      </c>
      <c r="G48" s="9" t="s">
        <v>495</v>
      </c>
      <c r="H48" s="10" t="s">
        <v>46</v>
      </c>
      <c r="I48" s="9" t="s">
        <v>34</v>
      </c>
      <c r="J48" s="9"/>
      <c r="K48" s="10">
        <v>0</v>
      </c>
      <c r="L48" s="10">
        <v>399</v>
      </c>
      <c r="M48" s="10">
        <v>2018</v>
      </c>
      <c r="N48" s="10" t="s">
        <v>496</v>
      </c>
      <c r="O48" s="12">
        <v>9785160132648</v>
      </c>
      <c r="P48" s="9"/>
      <c r="Q48" s="9"/>
      <c r="R48" s="9" t="s">
        <v>74</v>
      </c>
      <c r="S48" s="9" t="s">
        <v>75</v>
      </c>
      <c r="T48" s="9"/>
      <c r="U48" s="10"/>
      <c r="V48" s="10"/>
      <c r="W48" s="10"/>
      <c r="X48" s="10"/>
      <c r="Y48" s="10" t="s">
        <v>394</v>
      </c>
      <c r="Z48" s="9"/>
    </row>
    <row r="49" spans="1:26" s="13" customFormat="1" ht="45">
      <c r="A49" s="9"/>
      <c r="B49" s="10" t="s">
        <v>497</v>
      </c>
      <c r="C49" s="11">
        <v>570</v>
      </c>
      <c r="D49" s="10"/>
      <c r="E49" s="9" t="s">
        <v>498</v>
      </c>
      <c r="F49" s="9" t="s">
        <v>499</v>
      </c>
      <c r="G49" s="9" t="s">
        <v>500</v>
      </c>
      <c r="H49" s="10" t="s">
        <v>46</v>
      </c>
      <c r="I49" s="9" t="s">
        <v>34</v>
      </c>
      <c r="J49" s="9" t="s">
        <v>35</v>
      </c>
      <c r="K49" s="10">
        <v>0</v>
      </c>
      <c r="L49" s="10">
        <v>224</v>
      </c>
      <c r="M49" s="10">
        <v>2018</v>
      </c>
      <c r="N49" s="10" t="s">
        <v>501</v>
      </c>
      <c r="O49" s="12">
        <v>9785160131856</v>
      </c>
      <c r="P49" s="9"/>
      <c r="Q49" s="9"/>
      <c r="R49" s="9" t="s">
        <v>39</v>
      </c>
      <c r="S49" s="9" t="s">
        <v>40</v>
      </c>
      <c r="T49" s="9"/>
      <c r="U49" s="10"/>
      <c r="V49" s="10"/>
      <c r="W49" s="10"/>
      <c r="X49" s="10"/>
      <c r="Y49" s="10" t="s">
        <v>322</v>
      </c>
      <c r="Z49" s="9"/>
    </row>
    <row r="50" spans="1:26" s="13" customFormat="1" ht="45">
      <c r="A50" s="9"/>
      <c r="B50" s="10" t="s">
        <v>502</v>
      </c>
      <c r="C50" s="11">
        <v>390</v>
      </c>
      <c r="D50" s="10"/>
      <c r="E50" s="9" t="s">
        <v>503</v>
      </c>
      <c r="F50" s="9" t="s">
        <v>504</v>
      </c>
      <c r="G50" s="9" t="s">
        <v>505</v>
      </c>
      <c r="H50" s="10" t="s">
        <v>27</v>
      </c>
      <c r="I50" s="9" t="s">
        <v>34</v>
      </c>
      <c r="J50" s="9" t="s">
        <v>35</v>
      </c>
      <c r="K50" s="10">
        <v>0</v>
      </c>
      <c r="L50" s="10">
        <v>144</v>
      </c>
      <c r="M50" s="10">
        <v>2018</v>
      </c>
      <c r="N50" s="10" t="s">
        <v>506</v>
      </c>
      <c r="O50" s="12">
        <v>9785160135267</v>
      </c>
      <c r="P50" s="9" t="s">
        <v>62</v>
      </c>
      <c r="Q50" s="9" t="s">
        <v>63</v>
      </c>
      <c r="R50" s="9" t="s">
        <v>39</v>
      </c>
      <c r="S50" s="9" t="s">
        <v>40</v>
      </c>
      <c r="T50" s="9"/>
      <c r="U50" s="10"/>
      <c r="V50" s="10"/>
      <c r="W50" s="10"/>
      <c r="X50" s="10"/>
      <c r="Y50" s="10" t="s">
        <v>482</v>
      </c>
      <c r="Z50" s="9"/>
    </row>
    <row r="51" spans="1:26" s="13" customFormat="1" ht="33.75">
      <c r="A51" s="9"/>
      <c r="B51" s="10" t="s">
        <v>507</v>
      </c>
      <c r="C51" s="14">
        <v>379.9</v>
      </c>
      <c r="D51" s="10"/>
      <c r="E51" s="9" t="s">
        <v>508</v>
      </c>
      <c r="F51" s="9" t="s">
        <v>509</v>
      </c>
      <c r="G51" s="9" t="s">
        <v>510</v>
      </c>
      <c r="H51" s="10" t="s">
        <v>27</v>
      </c>
      <c r="I51" s="9" t="s">
        <v>34</v>
      </c>
      <c r="J51" s="9" t="s">
        <v>35</v>
      </c>
      <c r="K51" s="10">
        <v>0</v>
      </c>
      <c r="L51" s="10">
        <v>144</v>
      </c>
      <c r="M51" s="10">
        <v>2018</v>
      </c>
      <c r="N51" s="10" t="s">
        <v>511</v>
      </c>
      <c r="O51" s="12">
        <v>9785160135038</v>
      </c>
      <c r="P51" s="9"/>
      <c r="Q51" s="9"/>
      <c r="R51" s="9" t="s">
        <v>39</v>
      </c>
      <c r="S51" s="9" t="s">
        <v>40</v>
      </c>
      <c r="T51" s="9"/>
      <c r="U51" s="10"/>
      <c r="V51" s="10"/>
      <c r="W51" s="10"/>
      <c r="X51" s="10"/>
      <c r="Y51" s="10" t="s">
        <v>334</v>
      </c>
      <c r="Z51" s="9"/>
    </row>
    <row r="52" spans="1:26" s="13" customFormat="1" ht="33.75">
      <c r="A52" s="9"/>
      <c r="B52" s="10" t="s">
        <v>512</v>
      </c>
      <c r="C52" s="14">
        <v>869.9</v>
      </c>
      <c r="D52" s="10"/>
      <c r="E52" s="9" t="s">
        <v>513</v>
      </c>
      <c r="F52" s="9" t="s">
        <v>514</v>
      </c>
      <c r="G52" s="9" t="s">
        <v>294</v>
      </c>
      <c r="H52" s="10" t="s">
        <v>46</v>
      </c>
      <c r="I52" s="9" t="s">
        <v>34</v>
      </c>
      <c r="J52" s="9" t="s">
        <v>90</v>
      </c>
      <c r="K52" s="10">
        <v>0</v>
      </c>
      <c r="L52" s="10">
        <v>332</v>
      </c>
      <c r="M52" s="10">
        <v>2018</v>
      </c>
      <c r="N52" s="10" t="s">
        <v>515</v>
      </c>
      <c r="O52" s="12">
        <v>9785160131511</v>
      </c>
      <c r="P52" s="9"/>
      <c r="Q52" s="9"/>
      <c r="R52" s="9" t="s">
        <v>74</v>
      </c>
      <c r="S52" s="9" t="s">
        <v>94</v>
      </c>
      <c r="T52" s="9"/>
      <c r="U52" s="10"/>
      <c r="V52" s="10"/>
      <c r="W52" s="10"/>
      <c r="X52" s="10"/>
      <c r="Y52" s="10" t="s">
        <v>516</v>
      </c>
      <c r="Z52" s="9"/>
    </row>
    <row r="53" spans="1:26" s="13" customFormat="1" ht="33.75">
      <c r="A53" s="9"/>
      <c r="B53" s="10" t="s">
        <v>517</v>
      </c>
      <c r="C53" s="14">
        <f>L53*2.35</f>
        <v>987</v>
      </c>
      <c r="D53" s="10"/>
      <c r="E53" s="9" t="s">
        <v>518</v>
      </c>
      <c r="F53" s="9" t="s">
        <v>519</v>
      </c>
      <c r="G53" s="9" t="s">
        <v>520</v>
      </c>
      <c r="H53" s="10" t="s">
        <v>46</v>
      </c>
      <c r="I53" s="9" t="s">
        <v>34</v>
      </c>
      <c r="J53" s="9" t="s">
        <v>386</v>
      </c>
      <c r="K53" s="10">
        <v>0</v>
      </c>
      <c r="L53" s="10">
        <v>420</v>
      </c>
      <c r="M53" s="10">
        <v>2017</v>
      </c>
      <c r="N53" s="10" t="s">
        <v>521</v>
      </c>
      <c r="O53" s="12">
        <v>9785160129389</v>
      </c>
      <c r="P53" s="9"/>
      <c r="Q53" s="9"/>
      <c r="R53" s="9" t="s">
        <v>51</v>
      </c>
      <c r="S53" s="9" t="s">
        <v>65</v>
      </c>
      <c r="T53" s="9"/>
      <c r="U53" s="10"/>
      <c r="V53" s="10" t="s">
        <v>54</v>
      </c>
      <c r="W53" s="10"/>
      <c r="X53" s="10"/>
      <c r="Y53" s="10" t="s">
        <v>522</v>
      </c>
      <c r="Z53" s="9"/>
    </row>
    <row r="54" spans="1:26" s="13" customFormat="1" ht="33.75">
      <c r="A54" s="9"/>
      <c r="B54" s="10" t="s">
        <v>523</v>
      </c>
      <c r="C54" s="14">
        <v>829.9</v>
      </c>
      <c r="D54" s="10"/>
      <c r="E54" s="9" t="s">
        <v>524</v>
      </c>
      <c r="F54" s="9" t="s">
        <v>525</v>
      </c>
      <c r="G54" s="9" t="s">
        <v>526</v>
      </c>
      <c r="H54" s="10" t="s">
        <v>46</v>
      </c>
      <c r="I54" s="9" t="s">
        <v>34</v>
      </c>
      <c r="J54" s="9" t="s">
        <v>71</v>
      </c>
      <c r="K54" s="10">
        <v>0</v>
      </c>
      <c r="L54" s="10">
        <v>315</v>
      </c>
      <c r="M54" s="10">
        <v>2018</v>
      </c>
      <c r="N54" s="10" t="s">
        <v>527</v>
      </c>
      <c r="O54" s="12">
        <v>9785160128405</v>
      </c>
      <c r="P54" s="9"/>
      <c r="Q54" s="9"/>
      <c r="R54" s="9" t="s">
        <v>51</v>
      </c>
      <c r="S54" s="9" t="s">
        <v>75</v>
      </c>
      <c r="T54" s="9"/>
      <c r="U54" s="10"/>
      <c r="V54" s="10"/>
      <c r="W54" s="10"/>
      <c r="X54" s="10"/>
      <c r="Y54" s="10" t="s">
        <v>453</v>
      </c>
      <c r="Z54" s="9"/>
    </row>
    <row r="55" spans="1:26" s="13" customFormat="1" ht="33.75">
      <c r="A55" s="9"/>
      <c r="B55" s="10" t="s">
        <v>528</v>
      </c>
      <c r="C55" s="14">
        <v>719.9</v>
      </c>
      <c r="D55" s="10"/>
      <c r="E55" s="9" t="s">
        <v>529</v>
      </c>
      <c r="F55" s="9" t="s">
        <v>530</v>
      </c>
      <c r="G55" s="9" t="s">
        <v>531</v>
      </c>
      <c r="H55" s="10" t="s">
        <v>46</v>
      </c>
      <c r="I55" s="9" t="s">
        <v>34</v>
      </c>
      <c r="J55" s="9" t="s">
        <v>386</v>
      </c>
      <c r="K55" s="10">
        <v>0</v>
      </c>
      <c r="L55" s="10">
        <v>272</v>
      </c>
      <c r="M55" s="10">
        <v>2018</v>
      </c>
      <c r="N55" s="10" t="s">
        <v>532</v>
      </c>
      <c r="O55" s="12">
        <v>9785160130118</v>
      </c>
      <c r="P55" s="9"/>
      <c r="Q55" s="9"/>
      <c r="R55" s="9" t="s">
        <v>51</v>
      </c>
      <c r="S55" s="9" t="s">
        <v>65</v>
      </c>
      <c r="T55" s="9"/>
      <c r="U55" s="10"/>
      <c r="V55" s="10"/>
      <c r="W55" s="10"/>
      <c r="X55" s="10"/>
      <c r="Y55" s="10" t="s">
        <v>284</v>
      </c>
      <c r="Z55" s="9"/>
    </row>
    <row r="56" spans="1:26" s="13" customFormat="1" ht="33.75">
      <c r="A56" s="9"/>
      <c r="B56" s="10" t="s">
        <v>533</v>
      </c>
      <c r="C56" s="14">
        <v>429.9</v>
      </c>
      <c r="D56" s="10"/>
      <c r="E56" s="9" t="s">
        <v>534</v>
      </c>
      <c r="F56" s="9" t="s">
        <v>535</v>
      </c>
      <c r="G56" s="9" t="s">
        <v>536</v>
      </c>
      <c r="H56" s="10" t="s">
        <v>27</v>
      </c>
      <c r="I56" s="9" t="s">
        <v>34</v>
      </c>
      <c r="J56" s="9" t="s">
        <v>35</v>
      </c>
      <c r="K56" s="10">
        <v>0</v>
      </c>
      <c r="L56" s="10">
        <v>160</v>
      </c>
      <c r="M56" s="10">
        <v>2018</v>
      </c>
      <c r="N56" s="10" t="s">
        <v>537</v>
      </c>
      <c r="O56" s="12">
        <v>9785160135908</v>
      </c>
      <c r="P56" s="9"/>
      <c r="Q56" s="9"/>
      <c r="R56" s="9" t="s">
        <v>39</v>
      </c>
      <c r="S56" s="9" t="s">
        <v>40</v>
      </c>
      <c r="T56" s="9"/>
      <c r="U56" s="10"/>
      <c r="V56" s="10"/>
      <c r="W56" s="10"/>
      <c r="X56" s="10"/>
      <c r="Y56" s="10" t="s">
        <v>482</v>
      </c>
      <c r="Z56" s="9"/>
    </row>
    <row r="57" spans="1:26" s="13" customFormat="1" ht="33.75">
      <c r="A57" s="9"/>
      <c r="B57" s="10" t="s">
        <v>538</v>
      </c>
      <c r="C57" s="14">
        <v>829.9</v>
      </c>
      <c r="D57" s="10"/>
      <c r="E57" s="9" t="s">
        <v>539</v>
      </c>
      <c r="F57" s="9" t="s">
        <v>539</v>
      </c>
      <c r="G57" s="9" t="s">
        <v>540</v>
      </c>
      <c r="H57" s="10" t="s">
        <v>46</v>
      </c>
      <c r="I57" s="9" t="s">
        <v>34</v>
      </c>
      <c r="J57" s="9" t="s">
        <v>71</v>
      </c>
      <c r="K57" s="10">
        <v>0</v>
      </c>
      <c r="L57" s="10">
        <v>315</v>
      </c>
      <c r="M57" s="10">
        <v>2018</v>
      </c>
      <c r="N57" s="10" t="s">
        <v>541</v>
      </c>
      <c r="O57" s="12">
        <v>9785160130866</v>
      </c>
      <c r="P57" s="9"/>
      <c r="Q57" s="9"/>
      <c r="R57" s="9" t="s">
        <v>51</v>
      </c>
      <c r="S57" s="9" t="s">
        <v>75</v>
      </c>
      <c r="T57" s="9"/>
      <c r="U57" s="10"/>
      <c r="V57" s="10"/>
      <c r="W57" s="10"/>
      <c r="X57" s="10"/>
      <c r="Y57" s="10" t="s">
        <v>306</v>
      </c>
      <c r="Z57" s="9"/>
    </row>
    <row r="58" spans="1:26" s="13" customFormat="1" ht="33.75">
      <c r="A58" s="9"/>
      <c r="B58" s="10" t="s">
        <v>542</v>
      </c>
      <c r="C58" s="14">
        <v>529.9</v>
      </c>
      <c r="D58" s="10"/>
      <c r="E58" s="9" t="s">
        <v>543</v>
      </c>
      <c r="F58" s="9" t="s">
        <v>544</v>
      </c>
      <c r="G58" s="9" t="s">
        <v>545</v>
      </c>
      <c r="H58" s="10" t="s">
        <v>46</v>
      </c>
      <c r="I58" s="9" t="s">
        <v>34</v>
      </c>
      <c r="J58" s="9" t="s">
        <v>35</v>
      </c>
      <c r="K58" s="10">
        <v>0</v>
      </c>
      <c r="L58" s="10">
        <v>200</v>
      </c>
      <c r="M58" s="10">
        <v>2018</v>
      </c>
      <c r="N58" s="10" t="s">
        <v>546</v>
      </c>
      <c r="O58" s="12">
        <v>9785160132754</v>
      </c>
      <c r="P58" s="9"/>
      <c r="Q58" s="9"/>
      <c r="R58" s="9" t="s">
        <v>39</v>
      </c>
      <c r="S58" s="9" t="s">
        <v>40</v>
      </c>
      <c r="T58" s="9"/>
      <c r="U58" s="10"/>
      <c r="V58" s="10"/>
      <c r="W58" s="10"/>
      <c r="X58" s="10"/>
      <c r="Y58" s="10" t="s">
        <v>421</v>
      </c>
      <c r="Z58" s="9"/>
    </row>
    <row r="59" spans="1:26" s="13" customFormat="1" ht="33.75">
      <c r="A59" s="9"/>
      <c r="B59" s="10" t="s">
        <v>547</v>
      </c>
      <c r="C59" s="11">
        <v>530</v>
      </c>
      <c r="D59" s="10"/>
      <c r="E59" s="9" t="s">
        <v>548</v>
      </c>
      <c r="F59" s="9" t="s">
        <v>549</v>
      </c>
      <c r="G59" s="9" t="s">
        <v>550</v>
      </c>
      <c r="H59" s="10" t="s">
        <v>46</v>
      </c>
      <c r="I59" s="9" t="s">
        <v>34</v>
      </c>
      <c r="J59" s="9" t="s">
        <v>35</v>
      </c>
      <c r="K59" s="10">
        <v>0</v>
      </c>
      <c r="L59" s="10">
        <v>201</v>
      </c>
      <c r="M59" s="10">
        <v>2018</v>
      </c>
      <c r="N59" s="10" t="s">
        <v>551</v>
      </c>
      <c r="O59" s="12">
        <v>9785160134840</v>
      </c>
      <c r="P59" s="9"/>
      <c r="Q59" s="9"/>
      <c r="R59" s="9" t="s">
        <v>39</v>
      </c>
      <c r="S59" s="9" t="s">
        <v>40</v>
      </c>
      <c r="T59" s="9"/>
      <c r="U59" s="10"/>
      <c r="V59" s="10"/>
      <c r="W59" s="10"/>
      <c r="X59" s="10"/>
      <c r="Y59" s="10" t="s">
        <v>552</v>
      </c>
      <c r="Z59" s="9"/>
    </row>
    <row r="60" spans="1:26" s="13" customFormat="1" ht="33.75">
      <c r="A60" s="9"/>
      <c r="B60" s="10" t="s">
        <v>553</v>
      </c>
      <c r="C60" s="14">
        <f>L60*2.35</f>
        <v>940</v>
      </c>
      <c r="D60" s="10"/>
      <c r="E60" s="9" t="s">
        <v>554</v>
      </c>
      <c r="F60" s="9" t="s">
        <v>555</v>
      </c>
      <c r="G60" s="9" t="s">
        <v>556</v>
      </c>
      <c r="H60" s="10" t="s">
        <v>46</v>
      </c>
      <c r="I60" s="9" t="s">
        <v>34</v>
      </c>
      <c r="J60" s="9" t="s">
        <v>35</v>
      </c>
      <c r="K60" s="10">
        <v>0</v>
      </c>
      <c r="L60" s="10">
        <v>400</v>
      </c>
      <c r="M60" s="10">
        <v>2018</v>
      </c>
      <c r="N60" s="10" t="s">
        <v>557</v>
      </c>
      <c r="O60" s="12">
        <v>9785160134819</v>
      </c>
      <c r="P60" s="9"/>
      <c r="Q60" s="9"/>
      <c r="R60" s="9" t="s">
        <v>558</v>
      </c>
      <c r="S60" s="9" t="s">
        <v>40</v>
      </c>
      <c r="T60" s="9"/>
      <c r="U60" s="10"/>
      <c r="V60" s="10"/>
      <c r="W60" s="10"/>
      <c r="X60" s="10"/>
      <c r="Y60" s="10" t="s">
        <v>400</v>
      </c>
      <c r="Z60" s="9"/>
    </row>
    <row r="61" spans="1:26" s="13" customFormat="1" ht="45">
      <c r="A61" s="9"/>
      <c r="B61" s="10" t="s">
        <v>559</v>
      </c>
      <c r="C61" s="14">
        <v>699.9</v>
      </c>
      <c r="D61" s="10"/>
      <c r="E61" s="9" t="s">
        <v>560</v>
      </c>
      <c r="F61" s="9" t="s">
        <v>561</v>
      </c>
      <c r="G61" s="9" t="s">
        <v>562</v>
      </c>
      <c r="H61" s="10" t="s">
        <v>46</v>
      </c>
      <c r="I61" s="9" t="s">
        <v>34</v>
      </c>
      <c r="J61" s="9" t="s">
        <v>35</v>
      </c>
      <c r="K61" s="10">
        <v>0</v>
      </c>
      <c r="L61" s="10">
        <v>264</v>
      </c>
      <c r="M61" s="10">
        <v>2018</v>
      </c>
      <c r="N61" s="10" t="s">
        <v>563</v>
      </c>
      <c r="O61" s="12">
        <v>9785160132716</v>
      </c>
      <c r="P61" s="9"/>
      <c r="Q61" s="9"/>
      <c r="R61" s="9" t="s">
        <v>39</v>
      </c>
      <c r="S61" s="9" t="s">
        <v>40</v>
      </c>
      <c r="T61" s="9"/>
      <c r="U61" s="10"/>
      <c r="V61" s="10"/>
      <c r="W61" s="10"/>
      <c r="X61" s="10"/>
      <c r="Y61" s="10" t="s">
        <v>381</v>
      </c>
      <c r="Z61" s="9"/>
    </row>
    <row r="62" spans="1:26" s="13" customFormat="1" ht="33.75">
      <c r="A62" s="9"/>
      <c r="B62" s="10" t="s">
        <v>564</v>
      </c>
      <c r="C62" s="11">
        <v>800</v>
      </c>
      <c r="D62" s="10"/>
      <c r="E62" s="9" t="s">
        <v>565</v>
      </c>
      <c r="F62" s="9" t="s">
        <v>566</v>
      </c>
      <c r="G62" s="9" t="s">
        <v>567</v>
      </c>
      <c r="H62" s="10" t="s">
        <v>46</v>
      </c>
      <c r="I62" s="9" t="s">
        <v>34</v>
      </c>
      <c r="J62" s="9" t="s">
        <v>71</v>
      </c>
      <c r="K62" s="10">
        <v>0</v>
      </c>
      <c r="L62" s="10">
        <v>399</v>
      </c>
      <c r="M62" s="10">
        <v>2017</v>
      </c>
      <c r="N62" s="10" t="s">
        <v>568</v>
      </c>
      <c r="O62" s="12">
        <v>9785160131030</v>
      </c>
      <c r="P62" s="9"/>
      <c r="Q62" s="9"/>
      <c r="R62" s="9" t="s">
        <v>51</v>
      </c>
      <c r="S62" s="9" t="s">
        <v>75</v>
      </c>
      <c r="T62" s="9"/>
      <c r="U62" s="10"/>
      <c r="V62" s="10"/>
      <c r="W62" s="10"/>
      <c r="X62" s="10"/>
      <c r="Y62" s="10" t="s">
        <v>284</v>
      </c>
      <c r="Z62" s="9"/>
    </row>
    <row r="63" spans="1:26" s="13" customFormat="1" ht="45">
      <c r="A63" s="9"/>
      <c r="B63" s="10" t="s">
        <v>569</v>
      </c>
      <c r="C63" s="14">
        <v>619.9</v>
      </c>
      <c r="D63" s="10"/>
      <c r="E63" s="9" t="s">
        <v>570</v>
      </c>
      <c r="F63" s="9" t="s">
        <v>571</v>
      </c>
      <c r="G63" s="9" t="s">
        <v>572</v>
      </c>
      <c r="H63" s="10" t="s">
        <v>46</v>
      </c>
      <c r="I63" s="9" t="s">
        <v>34</v>
      </c>
      <c r="J63" s="9" t="s">
        <v>386</v>
      </c>
      <c r="K63" s="10">
        <v>0</v>
      </c>
      <c r="L63" s="10">
        <v>235</v>
      </c>
      <c r="M63" s="10">
        <v>2018</v>
      </c>
      <c r="N63" s="10" t="s">
        <v>573</v>
      </c>
      <c r="O63" s="12">
        <v>9785160133904</v>
      </c>
      <c r="P63" s="9"/>
      <c r="Q63" s="9"/>
      <c r="R63" s="9" t="s">
        <v>51</v>
      </c>
      <c r="S63" s="9" t="s">
        <v>65</v>
      </c>
      <c r="T63" s="9"/>
      <c r="U63" s="10"/>
      <c r="V63" s="10"/>
      <c r="W63" s="10"/>
      <c r="X63" s="10"/>
      <c r="Y63" s="10" t="s">
        <v>375</v>
      </c>
      <c r="Z63" s="9"/>
    </row>
    <row r="64" spans="1:26" s="13" customFormat="1" ht="33.75">
      <c r="A64" s="9"/>
      <c r="B64" s="10" t="s">
        <v>574</v>
      </c>
      <c r="C64" s="14">
        <v>939.9</v>
      </c>
      <c r="D64" s="10"/>
      <c r="E64" s="9" t="s">
        <v>575</v>
      </c>
      <c r="F64" s="9" t="s">
        <v>576</v>
      </c>
      <c r="G64" s="9" t="s">
        <v>572</v>
      </c>
      <c r="H64" s="10" t="s">
        <v>46</v>
      </c>
      <c r="I64" s="9" t="s">
        <v>34</v>
      </c>
      <c r="J64" s="9" t="s">
        <v>386</v>
      </c>
      <c r="K64" s="10">
        <v>0</v>
      </c>
      <c r="L64" s="10">
        <v>358</v>
      </c>
      <c r="M64" s="10">
        <v>2018</v>
      </c>
      <c r="N64" s="10" t="s">
        <v>577</v>
      </c>
      <c r="O64" s="12">
        <v>9785160133911</v>
      </c>
      <c r="P64" s="9"/>
      <c r="Q64" s="9"/>
      <c r="R64" s="9" t="s">
        <v>51</v>
      </c>
      <c r="S64" s="9" t="s">
        <v>65</v>
      </c>
      <c r="T64" s="9"/>
      <c r="U64" s="10"/>
      <c r="V64" s="10"/>
      <c r="W64" s="10"/>
      <c r="X64" s="10"/>
      <c r="Y64" s="10" t="s">
        <v>375</v>
      </c>
      <c r="Z64" s="9"/>
    </row>
    <row r="65" spans="1:26" s="13" customFormat="1" ht="33.75">
      <c r="A65" s="9"/>
      <c r="B65" s="10" t="s">
        <v>578</v>
      </c>
      <c r="C65" s="14">
        <v>359.9</v>
      </c>
      <c r="D65" s="10"/>
      <c r="E65" s="9" t="s">
        <v>579</v>
      </c>
      <c r="F65" s="9" t="s">
        <v>580</v>
      </c>
      <c r="G65" s="9" t="s">
        <v>581</v>
      </c>
      <c r="H65" s="10" t="s">
        <v>27</v>
      </c>
      <c r="I65" s="9" t="s">
        <v>34</v>
      </c>
      <c r="J65" s="9" t="s">
        <v>71</v>
      </c>
      <c r="K65" s="10">
        <v>0</v>
      </c>
      <c r="L65" s="10">
        <v>134</v>
      </c>
      <c r="M65" s="10">
        <v>2017</v>
      </c>
      <c r="N65" s="10" t="s">
        <v>582</v>
      </c>
      <c r="O65" s="12">
        <v>9785160126746</v>
      </c>
      <c r="P65" s="9" t="s">
        <v>62</v>
      </c>
      <c r="Q65" s="9" t="s">
        <v>63</v>
      </c>
      <c r="R65" s="9" t="s">
        <v>583</v>
      </c>
      <c r="S65" s="9" t="s">
        <v>75</v>
      </c>
      <c r="T65" s="9"/>
      <c r="U65" s="10" t="s">
        <v>54</v>
      </c>
      <c r="V65" s="10"/>
      <c r="W65" s="10"/>
      <c r="X65" s="10"/>
      <c r="Y65" s="10" t="s">
        <v>442</v>
      </c>
      <c r="Z65" s="9"/>
    </row>
    <row r="66" spans="1:26" s="13" customFormat="1" ht="33.75">
      <c r="A66" s="9"/>
      <c r="B66" s="10" t="s">
        <v>584</v>
      </c>
      <c r="C66" s="14">
        <v>509.9</v>
      </c>
      <c r="D66" s="10"/>
      <c r="E66" s="9" t="s">
        <v>585</v>
      </c>
      <c r="F66" s="9" t="s">
        <v>586</v>
      </c>
      <c r="G66" s="9" t="s">
        <v>587</v>
      </c>
      <c r="H66" s="10" t="s">
        <v>46</v>
      </c>
      <c r="I66" s="9" t="s">
        <v>34</v>
      </c>
      <c r="J66" s="9" t="s">
        <v>71</v>
      </c>
      <c r="K66" s="10">
        <v>0</v>
      </c>
      <c r="L66" s="10">
        <v>192</v>
      </c>
      <c r="M66" s="10">
        <v>2018</v>
      </c>
      <c r="N66" s="10" t="s">
        <v>588</v>
      </c>
      <c r="O66" s="12">
        <v>9785160131320</v>
      </c>
      <c r="P66" s="9"/>
      <c r="Q66" s="9"/>
      <c r="R66" s="9" t="s">
        <v>74</v>
      </c>
      <c r="S66" s="9" t="s">
        <v>75</v>
      </c>
      <c r="T66" s="9"/>
      <c r="U66" s="10" t="s">
        <v>54</v>
      </c>
      <c r="V66" s="10"/>
      <c r="W66" s="10"/>
      <c r="X66" s="10"/>
      <c r="Y66" s="10" t="s">
        <v>375</v>
      </c>
      <c r="Z66" s="9"/>
    </row>
    <row r="67" spans="1:26" s="13" customFormat="1" ht="33.75">
      <c r="A67" s="9"/>
      <c r="B67" s="10" t="s">
        <v>589</v>
      </c>
      <c r="C67" s="11">
        <v>910</v>
      </c>
      <c r="D67" s="10"/>
      <c r="E67" s="9" t="s">
        <v>590</v>
      </c>
      <c r="F67" s="9" t="s">
        <v>591</v>
      </c>
      <c r="G67" s="9" t="s">
        <v>592</v>
      </c>
      <c r="H67" s="10" t="s">
        <v>46</v>
      </c>
      <c r="I67" s="9" t="s">
        <v>34</v>
      </c>
      <c r="J67" s="9" t="s">
        <v>71</v>
      </c>
      <c r="K67" s="10">
        <v>0</v>
      </c>
      <c r="L67" s="10">
        <v>349</v>
      </c>
      <c r="M67" s="10">
        <v>2018</v>
      </c>
      <c r="N67" s="10" t="s">
        <v>593</v>
      </c>
      <c r="O67" s="12">
        <v>9785160131979</v>
      </c>
      <c r="P67" s="9"/>
      <c r="Q67" s="9"/>
      <c r="R67" s="9" t="s">
        <v>74</v>
      </c>
      <c r="S67" s="9" t="s">
        <v>75</v>
      </c>
      <c r="T67" s="9"/>
      <c r="U67" s="10" t="s">
        <v>54</v>
      </c>
      <c r="V67" s="10"/>
      <c r="W67" s="10"/>
      <c r="X67" s="10"/>
      <c r="Y67" s="10" t="s">
        <v>334</v>
      </c>
      <c r="Z67" s="9"/>
    </row>
    <row r="68" spans="1:26" s="13" customFormat="1" ht="33.75">
      <c r="A68" s="9"/>
      <c r="B68" s="10" t="s">
        <v>594</v>
      </c>
      <c r="C68" s="14">
        <v>559.9</v>
      </c>
      <c r="D68" s="10"/>
      <c r="E68" s="9" t="s">
        <v>595</v>
      </c>
      <c r="F68" s="9" t="s">
        <v>596</v>
      </c>
      <c r="G68" s="9" t="s">
        <v>597</v>
      </c>
      <c r="H68" s="10" t="s">
        <v>46</v>
      </c>
      <c r="I68" s="9" t="s">
        <v>34</v>
      </c>
      <c r="J68" s="9" t="s">
        <v>90</v>
      </c>
      <c r="K68" s="10">
        <v>0</v>
      </c>
      <c r="L68" s="10">
        <v>210</v>
      </c>
      <c r="M68" s="10">
        <v>2018</v>
      </c>
      <c r="N68" s="10" t="s">
        <v>598</v>
      </c>
      <c r="O68" s="12">
        <v>9785160131078</v>
      </c>
      <c r="P68" s="9"/>
      <c r="Q68" s="9"/>
      <c r="R68" s="9" t="s">
        <v>51</v>
      </c>
      <c r="S68" s="9" t="s">
        <v>94</v>
      </c>
      <c r="T68" s="9"/>
      <c r="U68" s="10"/>
      <c r="V68" s="10"/>
      <c r="W68" s="10"/>
      <c r="X68" s="10"/>
      <c r="Y68" s="10" t="s">
        <v>322</v>
      </c>
      <c r="Z68" s="9"/>
    </row>
    <row r="69" spans="1:26" s="13" customFormat="1" ht="33.75">
      <c r="A69" s="9"/>
      <c r="B69" s="10" t="s">
        <v>599</v>
      </c>
      <c r="C69" s="14">
        <v>429.9</v>
      </c>
      <c r="D69" s="10"/>
      <c r="E69" s="9" t="s">
        <v>600</v>
      </c>
      <c r="F69" s="9" t="s">
        <v>601</v>
      </c>
      <c r="G69" s="9" t="s">
        <v>602</v>
      </c>
      <c r="H69" s="10" t="s">
        <v>27</v>
      </c>
      <c r="I69" s="9" t="s">
        <v>34</v>
      </c>
      <c r="J69" s="9" t="s">
        <v>35</v>
      </c>
      <c r="K69" s="10">
        <v>0</v>
      </c>
      <c r="L69" s="10">
        <v>160</v>
      </c>
      <c r="M69" s="10">
        <v>2018</v>
      </c>
      <c r="N69" s="10" t="s">
        <v>603</v>
      </c>
      <c r="O69" s="12">
        <v>9785160125879</v>
      </c>
      <c r="P69" s="9"/>
      <c r="Q69" s="9"/>
      <c r="R69" s="9" t="s">
        <v>39</v>
      </c>
      <c r="S69" s="9" t="s">
        <v>40</v>
      </c>
      <c r="T69" s="9"/>
      <c r="U69" s="10"/>
      <c r="V69" s="10"/>
      <c r="W69" s="10"/>
      <c r="X69" s="10"/>
      <c r="Y69" s="10" t="s">
        <v>516</v>
      </c>
      <c r="Z69" s="9"/>
    </row>
    <row r="70" spans="1:26" s="13" customFormat="1" ht="45">
      <c r="A70" s="9"/>
      <c r="B70" s="10" t="s">
        <v>604</v>
      </c>
      <c r="C70" s="14">
        <v>379.9</v>
      </c>
      <c r="D70" s="10"/>
      <c r="E70" s="9" t="s">
        <v>605</v>
      </c>
      <c r="F70" s="9" t="s">
        <v>606</v>
      </c>
      <c r="G70" s="9" t="s">
        <v>607</v>
      </c>
      <c r="H70" s="10" t="s">
        <v>27</v>
      </c>
      <c r="I70" s="9" t="s">
        <v>34</v>
      </c>
      <c r="J70" s="9" t="s">
        <v>35</v>
      </c>
      <c r="K70" s="10">
        <v>0</v>
      </c>
      <c r="L70" s="10">
        <v>144</v>
      </c>
      <c r="M70" s="10">
        <v>2018</v>
      </c>
      <c r="N70" s="10" t="s">
        <v>608</v>
      </c>
      <c r="O70" s="12">
        <v>9785160135076</v>
      </c>
      <c r="P70" s="9"/>
      <c r="Q70" s="9"/>
      <c r="R70" s="9" t="s">
        <v>39</v>
      </c>
      <c r="S70" s="9" t="s">
        <v>40</v>
      </c>
      <c r="T70" s="9"/>
      <c r="U70" s="10"/>
      <c r="V70" s="10"/>
      <c r="W70" s="10"/>
      <c r="X70" s="10"/>
      <c r="Y70" s="10" t="s">
        <v>482</v>
      </c>
      <c r="Z70" s="9"/>
    </row>
    <row r="71" spans="1:26" s="13" customFormat="1" ht="33.75">
      <c r="A71" s="9"/>
      <c r="B71" s="10" t="s">
        <v>609</v>
      </c>
      <c r="C71" s="11">
        <v>1100</v>
      </c>
      <c r="D71" s="10"/>
      <c r="E71" s="9" t="s">
        <v>610</v>
      </c>
      <c r="F71" s="9" t="s">
        <v>611</v>
      </c>
      <c r="G71" s="9" t="s">
        <v>612</v>
      </c>
      <c r="H71" s="10" t="s">
        <v>46</v>
      </c>
      <c r="I71" s="9" t="s">
        <v>34</v>
      </c>
      <c r="J71" s="9" t="s">
        <v>90</v>
      </c>
      <c r="K71" s="10">
        <v>0</v>
      </c>
      <c r="L71" s="10">
        <v>419</v>
      </c>
      <c r="M71" s="10">
        <v>2018</v>
      </c>
      <c r="N71" s="10" t="s">
        <v>613</v>
      </c>
      <c r="O71" s="12">
        <v>9785160130170</v>
      </c>
      <c r="P71" s="9"/>
      <c r="Q71" s="9"/>
      <c r="R71" s="9" t="s">
        <v>74</v>
      </c>
      <c r="S71" s="9" t="s">
        <v>94</v>
      </c>
      <c r="T71" s="9"/>
      <c r="U71" s="10" t="s">
        <v>54</v>
      </c>
      <c r="V71" s="10"/>
      <c r="W71" s="10"/>
      <c r="X71" s="10"/>
      <c r="Y71" s="10" t="s">
        <v>322</v>
      </c>
      <c r="Z71" s="9"/>
    </row>
    <row r="72" spans="1:26" s="13" customFormat="1" ht="45">
      <c r="A72" s="9"/>
      <c r="B72" s="10" t="s">
        <v>614</v>
      </c>
      <c r="C72" s="14">
        <v>629.9</v>
      </c>
      <c r="D72" s="10"/>
      <c r="E72" s="9" t="s">
        <v>615</v>
      </c>
      <c r="F72" s="9" t="s">
        <v>616</v>
      </c>
      <c r="G72" s="9" t="s">
        <v>617</v>
      </c>
      <c r="H72" s="10" t="s">
        <v>46</v>
      </c>
      <c r="I72" s="9" t="s">
        <v>34</v>
      </c>
      <c r="J72" s="9" t="s">
        <v>35</v>
      </c>
      <c r="K72" s="10">
        <v>0</v>
      </c>
      <c r="L72" s="10">
        <v>240</v>
      </c>
      <c r="M72" s="10">
        <v>2018</v>
      </c>
      <c r="N72" s="10" t="s">
        <v>618</v>
      </c>
      <c r="O72" s="12">
        <v>9785160136509</v>
      </c>
      <c r="P72" s="9"/>
      <c r="Q72" s="9"/>
      <c r="R72" s="9" t="s">
        <v>39</v>
      </c>
      <c r="S72" s="9" t="s">
        <v>40</v>
      </c>
      <c r="T72" s="9"/>
      <c r="U72" s="10"/>
      <c r="V72" s="10"/>
      <c r="W72" s="10"/>
      <c r="X72" s="10"/>
      <c r="Y72" s="10" t="s">
        <v>516</v>
      </c>
      <c r="Z72" s="9"/>
    </row>
    <row r="73" spans="1:26" s="13" customFormat="1" ht="33.75">
      <c r="A73" s="9"/>
      <c r="B73" s="10" t="s">
        <v>619</v>
      </c>
      <c r="C73" s="11">
        <v>850</v>
      </c>
      <c r="D73" s="10"/>
      <c r="E73" s="9" t="s">
        <v>620</v>
      </c>
      <c r="F73" s="9" t="s">
        <v>621</v>
      </c>
      <c r="G73" s="9" t="s">
        <v>622</v>
      </c>
      <c r="H73" s="10" t="s">
        <v>46</v>
      </c>
      <c r="I73" s="9" t="s">
        <v>34</v>
      </c>
      <c r="J73" s="9" t="s">
        <v>275</v>
      </c>
      <c r="K73" s="10">
        <v>0</v>
      </c>
      <c r="L73" s="10">
        <v>420</v>
      </c>
      <c r="M73" s="10">
        <v>2017</v>
      </c>
      <c r="N73" s="10" t="s">
        <v>623</v>
      </c>
      <c r="O73" s="12">
        <v>9785160130934</v>
      </c>
      <c r="P73" s="9" t="s">
        <v>49</v>
      </c>
      <c r="Q73" s="9" t="s">
        <v>180</v>
      </c>
      <c r="R73" s="9" t="s">
        <v>74</v>
      </c>
      <c r="S73" s="9" t="s">
        <v>277</v>
      </c>
      <c r="T73" s="9"/>
      <c r="U73" s="10"/>
      <c r="V73" s="10"/>
      <c r="W73" s="10"/>
      <c r="X73" s="10"/>
      <c r="Y73" s="10" t="s">
        <v>624</v>
      </c>
      <c r="Z73" s="9"/>
    </row>
    <row r="74" spans="1:26" s="13" customFormat="1" ht="33.75">
      <c r="A74" s="9"/>
      <c r="B74" s="10" t="s">
        <v>625</v>
      </c>
      <c r="C74" s="11">
        <v>930</v>
      </c>
      <c r="D74" s="10"/>
      <c r="E74" s="9" t="s">
        <v>626</v>
      </c>
      <c r="F74" s="9" t="s">
        <v>627</v>
      </c>
      <c r="G74" s="9" t="s">
        <v>628</v>
      </c>
      <c r="H74" s="10" t="s">
        <v>46</v>
      </c>
      <c r="I74" s="9" t="s">
        <v>34</v>
      </c>
      <c r="J74" s="9" t="s">
        <v>35</v>
      </c>
      <c r="K74" s="10">
        <v>0</v>
      </c>
      <c r="L74" s="10">
        <v>356</v>
      </c>
      <c r="M74" s="10">
        <v>2018</v>
      </c>
      <c r="N74" s="10" t="s">
        <v>629</v>
      </c>
      <c r="O74" s="12">
        <v>9785160134598</v>
      </c>
      <c r="P74" s="9"/>
      <c r="Q74" s="9"/>
      <c r="R74" s="9" t="s">
        <v>39</v>
      </c>
      <c r="S74" s="9" t="s">
        <v>40</v>
      </c>
      <c r="T74" s="9"/>
      <c r="U74" s="10"/>
      <c r="V74" s="10"/>
      <c r="W74" s="10"/>
      <c r="X74" s="10"/>
      <c r="Y74" s="10" t="s">
        <v>482</v>
      </c>
      <c r="Z74" s="9"/>
    </row>
  </sheetData>
  <sheetProtection selectLockedCells="1" selectUnlockedCells="1"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goncharova_ai</dc:creator>
  <cp:keywords/>
  <dc:description/>
  <cp:lastModifiedBy/>
  <dcterms:created xsi:type="dcterms:W3CDTF">2017-11-08T06:39:43Z</dcterms:created>
  <dcterms:modified xsi:type="dcterms:W3CDTF">2017-12-14T08:45:18Z</dcterms:modified>
  <cp:category/>
  <cp:version/>
  <cp:contentType/>
  <cp:contentStatus/>
  <cp:revision>1</cp:revision>
</cp:coreProperties>
</file>